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4" i="1"/>
  <c r="F30"/>
  <c r="F29" s="1"/>
  <c r="F28" s="1"/>
  <c r="E30"/>
  <c r="E29" s="1"/>
  <c r="E28" s="1"/>
  <c r="D30"/>
  <c r="D29" s="1"/>
  <c r="D28" s="1"/>
  <c r="D13" l="1"/>
  <c r="D12" s="1"/>
  <c r="D26"/>
  <c r="F43" l="1"/>
  <c r="F40" s="1"/>
  <c r="E43"/>
  <c r="E40" s="1"/>
  <c r="D43"/>
  <c r="D40" s="1"/>
  <c r="F33"/>
  <c r="F32" s="1"/>
  <c r="E33"/>
  <c r="E32" s="1"/>
  <c r="D33"/>
  <c r="D32" s="1"/>
  <c r="F46"/>
  <c r="F45" s="1"/>
  <c r="E46"/>
  <c r="E45" s="1"/>
  <c r="D46"/>
  <c r="D45" s="1"/>
  <c r="F38"/>
  <c r="F37" s="1"/>
  <c r="E38"/>
  <c r="E37" s="1"/>
  <c r="D38"/>
  <c r="D37" s="1"/>
  <c r="F24"/>
  <c r="E24"/>
  <c r="F26"/>
  <c r="E26"/>
  <c r="F21"/>
  <c r="E21"/>
  <c r="D21"/>
  <c r="F18"/>
  <c r="F17" s="1"/>
  <c r="E18"/>
  <c r="E17" s="1"/>
  <c r="D18"/>
  <c r="D17" s="1"/>
  <c r="F13"/>
  <c r="F12" s="1"/>
  <c r="E13"/>
  <c r="E12" s="1"/>
  <c r="D36" l="1"/>
  <c r="D35" s="1"/>
  <c r="E36"/>
  <c r="E35" s="1"/>
  <c r="F36"/>
  <c r="F35" s="1"/>
  <c r="F23"/>
  <c r="F20" s="1"/>
  <c r="F11" s="1"/>
  <c r="E23"/>
  <c r="E20" s="1"/>
  <c r="E11" s="1"/>
  <c r="D23"/>
  <c r="D20" s="1"/>
  <c r="D11" l="1"/>
  <c r="D10" s="1"/>
  <c r="F10"/>
  <c r="E10"/>
</calcChain>
</file>

<file path=xl/sharedStrings.xml><?xml version="1.0" encoding="utf-8"?>
<sst xmlns="http://schemas.openxmlformats.org/spreadsheetml/2006/main" count="80" uniqueCount="79">
  <si>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</si>
  <si>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</si>
  <si>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</si>
  <si>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</si>
  <si>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</si>
  <si>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</si>
  <si>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</si>
  <si>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</si>
  <si>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</si>
  <si>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</si>
  <si>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</si>
  <si>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</si>
  <si>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</si>
  <si>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</si>
  <si>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</si>
  <si>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</si>
  <si>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</si>
  <si>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</si>
  <si>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</si>
  <si>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</si>
  <si>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</si>
  <si>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</si>
  <si>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</si>
  <si>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</si>
  <si>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</si>
  <si>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</si>
  <si>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</si>
  <si>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</si>
  <si>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</si>
  <si>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</si>
  <si>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</si>
  <si>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</si>
  <si>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</si>
  <si>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</si>
  <si>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</si>
  <si>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</si>
  <si>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</si>
  <si>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</si>
  <si>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</si>
  <si>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</si>
  <si>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</si>
  <si>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</si>
  <si>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</si>
  <si>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</si>
  <si>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</si>
  <si>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</si>
  <si>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</si>
  <si>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</si>
  <si>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</si>
  <si>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</si>
  <si>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</si>
  <si>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Сумма на 2025 год</t>
  </si>
  <si>
    <t>Сумма на 2026 год</t>
  </si>
  <si>
    <t>ПРОЧИЕ НЕНАЛОГОВЫЕ ДОХОДЫ</t>
  </si>
  <si>
    <t xml:space="preserve"> 1 17 00000 00 0000 000</t>
  </si>
  <si>
    <t>1 17 15000 00 0000 150</t>
  </si>
  <si>
    <t>1 17 15030 10 0000 150</t>
  </si>
  <si>
    <t>Инициативные платежи</t>
  </si>
  <si>
    <t>Инициативные платежи, зачисляемые в бюджеты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</si>
  <si>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</si>
  <si>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</si>
  <si>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</si>
  <si>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2 02 29999 10 0000 150</t>
  </si>
  <si>
    <t>Прочие субсидии</t>
  </si>
  <si>
    <t>Прочие субсидии бюджетам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</si>
  <si>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</si>
  <si>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</si>
  <si>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</si>
  <si>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</si>
  <si>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</si>
  <si>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</si>
  <si>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</si>
  <si>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</si>
  <si>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Сумма на 2027 год</t>
  </si>
  <si>
    <t>Прогнозируемое поступление доходов в бюджет муниципального образования "Зуевское сельское поселение" Солнцевского муниципального района Курской области в 2025 году и в плановом периоде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</si>
  <si>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</si>
  <si>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Федерации( 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года)ого кодекса Российской Федерации</t>
  </si>
  <si>
    <t xml:space="preserve">Налог на доходы физических лиц с доходов, 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дивидентов)( 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 </t>
  </si>
  <si>
    <t>к  Решению Собрания депутатов Зуевского сельсовета Солнцевского района  Курской области  от 09.12.2024 года № 46/10 «О бюджете муниципального образования "Зуевское сельское поселение" Солнцевского муниципального района Курской области на 2025 год и на плановый период  2026 и 2027 годов"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</si>
</sst>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164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164" fontId="8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164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/>
    <xf numFmtId="0" fontId="8" fillId="0" borderId="2" xfId="0" applyFont="1" applyBorder="1"/>
    <xf numFmtId="0" fontId="8" fillId="0" borderId="2" xfId="0" applyFont="1" applyBorder="1" applyAlignment="1">
      <alignment wrapText="1"/>
    </xf>
    <xf numFmtId="164" fontId="8" fillId="0" borderId="2" xfId="0" applyNumberFormat="1" applyFont="1" applyBorder="1"/>
    <xf numFmtId="0" fontId="13" fillId="0" borderId="1" xfId="0" applyFont="1" applyBorder="1"/>
    <xf numFmtId="0" fontId="0" fillId="0" borderId="1" xfId="0" applyFont="1" applyBorder="1"/>
    <xf numFmtId="0" fontId="12" fillId="0" borderId="1" xfId="0" applyFont="1" applyBorder="1"/>
    <xf numFmtId="0" fontId="12" fillId="0" borderId="1" xfId="0" applyFont="1" applyBorder="1" applyAlignment="1">
      <alignment wrapText="1"/>
    </xf>
    <xf numFmtId="164" fontId="7" fillId="0" borderId="3" xfId="0" applyNumberFormat="1" applyFont="1" applyBorder="1"/>
    <xf numFmtId="0" fontId="0" fillId="0" borderId="0" xfId="0" applyFont="1" applyBorder="1"/>
    <xf numFmtId="0" fontId="13" fillId="0" borderId="1" xfId="0" applyFont="1" applyBorder="1" applyAlignment="1">
      <alignment horizontal="left"/>
    </xf>
    <xf numFmtId="164" fontId="8" fillId="0" borderId="3" xfId="0" applyNumberFormat="1" applyFont="1" applyBorder="1"/>
    <xf numFmtId="0" fontId="11" fillId="0" borderId="0" xfId="0" applyFont="1" applyBorder="1"/>
    <xf numFmtId="0" fontId="11" fillId="0" borderId="1" xfId="0" applyFont="1" applyBorder="1"/>
    <xf numFmtId="0" fontId="0" fillId="0" borderId="0" xfId="0" applyFont="1"/>
    <xf numFmtId="0" fontId="7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A49"/>
  <sheetViews>
    <sheetView tabSelected="1" view="pageBreakPreview" topLeftCell="A22" zoomScale="90" zoomScaleSheetLayoutView="90" workbookViewId="0">
      <selection activeCell="D34" sqref="D34"/>
    </sheetView>
  </sheetViews>
  <sheetFormatPr defaultRowHeight="15"/>
  <cols>
    <col min="1" max="1" width="3.7109375" customWidth="1"/>
    <col min="2" max="2" width="31.140625" customWidth="1"/>
    <col min="3" max="3" width="41.28515625" customWidth="1"/>
    <col min="4" max="4" width="22.7109375" customWidth="1"/>
    <col min="5" max="5" width="20.42578125" customWidth="1"/>
    <col min="6" max="6" width="24" customWidth="1"/>
  </cols>
  <sheetData>
    <row r="2" spans="2:6" ht="15.75">
      <c r="B2" s="1"/>
      <c r="C2" s="1"/>
      <c r="D2" s="40" t="s">
        <v>50</v>
      </c>
      <c r="E2" s="40"/>
      <c r="F2" s="40"/>
    </row>
    <row r="3" spans="2:6" ht="120" customHeight="1">
      <c r="B3" s="6"/>
      <c r="C3" s="6"/>
      <c r="D3" s="6"/>
      <c r="E3" s="43" t="s">
        <v>78</v>
      </c>
      <c r="F3" s="43"/>
    </row>
    <row r="4" spans="2:6" ht="24.75" customHeight="1">
      <c r="B4" s="6"/>
      <c r="C4" s="6"/>
      <c r="D4" s="6"/>
      <c r="E4" s="7"/>
      <c r="F4" s="7"/>
    </row>
    <row r="5" spans="2:6" ht="34.5" customHeight="1">
      <c r="B5" s="42" t="s">
        <v>74</v>
      </c>
      <c r="C5" s="42"/>
      <c r="D5" s="42"/>
      <c r="E5" s="42"/>
      <c r="F5" s="42"/>
    </row>
    <row r="7" spans="2:6" ht="18.75" customHeight="1">
      <c r="B7" s="41" t="s">
        <v>0</v>
      </c>
      <c r="C7" s="41"/>
      <c r="D7" s="41"/>
      <c r="E7" s="41"/>
      <c r="F7" s="41"/>
    </row>
    <row r="8" spans="2:6" ht="38.25" customHeight="1">
      <c r="B8" s="2" t="s">
        <v>1</v>
      </c>
      <c r="C8" s="3" t="s">
        <v>2</v>
      </c>
      <c r="D8" s="2" t="s">
        <v>51</v>
      </c>
      <c r="E8" s="2" t="s">
        <v>52</v>
      </c>
      <c r="F8" s="2" t="s">
        <v>73</v>
      </c>
    </row>
    <row r="9" spans="2:6">
      <c r="B9" s="2">
        <v>1</v>
      </c>
      <c r="C9" s="4">
        <v>2</v>
      </c>
      <c r="D9" s="2">
        <v>3</v>
      </c>
      <c r="E9" s="2">
        <v>4</v>
      </c>
      <c r="F9" s="2">
        <v>5</v>
      </c>
    </row>
    <row r="10" spans="2:6" ht="28.5" customHeight="1">
      <c r="B10" s="5" t="s">
        <v>3</v>
      </c>
      <c r="C10" s="5"/>
      <c r="D10" s="8">
        <f>D11+D35</f>
        <v>7274221</v>
      </c>
      <c r="E10" s="8">
        <f>E11+E35</f>
        <v>6724971</v>
      </c>
      <c r="F10" s="8">
        <f>F11+F35</f>
        <v>6795360</v>
      </c>
    </row>
    <row r="11" spans="2:6" ht="39" customHeight="1">
      <c r="B11" s="14" t="s">
        <v>4</v>
      </c>
      <c r="C11" s="13" t="s">
        <v>5</v>
      </c>
      <c r="D11" s="9">
        <f>D12+D17+D20+D28+D32</f>
        <v>4845689</v>
      </c>
      <c r="E11" s="9">
        <f>E12+E17+E20+E28</f>
        <v>4998367</v>
      </c>
      <c r="F11" s="9">
        <f>F12+F17+F20+F28</f>
        <v>5128602</v>
      </c>
    </row>
    <row r="12" spans="2:6" ht="37.5" customHeight="1">
      <c r="B12" s="19" t="s">
        <v>6</v>
      </c>
      <c r="C12" s="20" t="s">
        <v>7</v>
      </c>
      <c r="D12" s="21">
        <f>D13</f>
        <v>627309</v>
      </c>
      <c r="E12" s="21">
        <f t="shared" ref="E12:F12" si="0">E13</f>
        <v>671413</v>
      </c>
      <c r="F12" s="21">
        <f t="shared" si="0"/>
        <v>674666</v>
      </c>
    </row>
    <row r="13" spans="2:6" ht="22.5" customHeight="1">
      <c r="B13" s="19" t="s">
        <v>8</v>
      </c>
      <c r="C13" s="20" t="s">
        <v>9</v>
      </c>
      <c r="D13" s="21">
        <f>D14+D15+D16</f>
        <v>627309</v>
      </c>
      <c r="E13" s="21">
        <f t="shared" ref="E13:F13" si="1">E14+E15+E16</f>
        <v>671413</v>
      </c>
      <c r="F13" s="21">
        <f t="shared" si="1"/>
        <v>674666</v>
      </c>
    </row>
    <row r="14" spans="2:6" ht="321.75" customHeight="1">
      <c r="B14" s="11" t="s">
        <v>10</v>
      </c>
      <c r="C14" s="12" t="s">
        <v>75</v>
      </c>
      <c r="D14" s="15">
        <v>605165</v>
      </c>
      <c r="E14" s="15">
        <v>647758</v>
      </c>
      <c r="F14" s="15">
        <v>649727</v>
      </c>
    </row>
    <row r="15" spans="2:6" ht="193.5" customHeight="1">
      <c r="B15" s="11" t="s">
        <v>11</v>
      </c>
      <c r="C15" s="12" t="s">
        <v>76</v>
      </c>
      <c r="D15" s="15">
        <v>1002</v>
      </c>
      <c r="E15" s="15">
        <v>1065</v>
      </c>
      <c r="F15" s="15">
        <v>1112</v>
      </c>
    </row>
    <row r="16" spans="2:6" ht="199.5" customHeight="1">
      <c r="B16" s="11" t="s">
        <v>12</v>
      </c>
      <c r="C16" s="12" t="s">
        <v>77</v>
      </c>
      <c r="D16" s="15">
        <v>21142</v>
      </c>
      <c r="E16" s="15">
        <v>22590</v>
      </c>
      <c r="F16" s="15">
        <v>23827</v>
      </c>
    </row>
    <row r="17" spans="2:105" ht="37.5" customHeight="1">
      <c r="B17" s="16" t="s">
        <v>13</v>
      </c>
      <c r="C17" s="17" t="s">
        <v>14</v>
      </c>
      <c r="D17" s="18">
        <f>D18</f>
        <v>1529557</v>
      </c>
      <c r="E17" s="18">
        <f t="shared" ref="E17:F18" si="2">E18</f>
        <v>1619150</v>
      </c>
      <c r="F17" s="18">
        <f t="shared" si="2"/>
        <v>1709857</v>
      </c>
    </row>
    <row r="18" spans="2:105" ht="31.5" customHeight="1">
      <c r="B18" s="11" t="s">
        <v>15</v>
      </c>
      <c r="C18" s="12" t="s">
        <v>16</v>
      </c>
      <c r="D18" s="15">
        <f>D19</f>
        <v>1529557</v>
      </c>
      <c r="E18" s="15">
        <f t="shared" si="2"/>
        <v>1619150</v>
      </c>
      <c r="F18" s="15">
        <f t="shared" si="2"/>
        <v>1709857</v>
      </c>
    </row>
    <row r="19" spans="2:105" ht="31.5" customHeight="1">
      <c r="B19" s="11" t="s">
        <v>17</v>
      </c>
      <c r="C19" s="12" t="s">
        <v>16</v>
      </c>
      <c r="D19" s="15">
        <v>1529557</v>
      </c>
      <c r="E19" s="15">
        <v>1619150</v>
      </c>
      <c r="F19" s="15">
        <v>1709857</v>
      </c>
    </row>
    <row r="20" spans="2:105">
      <c r="B20" s="16" t="s">
        <v>18</v>
      </c>
      <c r="C20" s="17" t="s">
        <v>19</v>
      </c>
      <c r="D20" s="18">
        <f>D21+D23</f>
        <v>2424683</v>
      </c>
      <c r="E20" s="18">
        <f t="shared" ref="E20:F20" si="3">E21+E23</f>
        <v>2460759</v>
      </c>
      <c r="F20" s="18">
        <f t="shared" si="3"/>
        <v>2497034</v>
      </c>
    </row>
    <row r="21" spans="2:105" ht="31.5" customHeight="1">
      <c r="B21" s="19" t="s">
        <v>20</v>
      </c>
      <c r="C21" s="20" t="s">
        <v>21</v>
      </c>
      <c r="D21" s="21">
        <f>D22</f>
        <v>418265</v>
      </c>
      <c r="E21" s="21">
        <f t="shared" ref="E21:F21" si="4">E22</f>
        <v>429659</v>
      </c>
      <c r="F21" s="21">
        <f t="shared" si="4"/>
        <v>440697</v>
      </c>
    </row>
    <row r="22" spans="2:105" ht="66" customHeight="1">
      <c r="B22" s="11" t="s">
        <v>22</v>
      </c>
      <c r="C22" s="12" t="s">
        <v>23</v>
      </c>
      <c r="D22" s="15">
        <v>418265</v>
      </c>
      <c r="E22" s="15">
        <v>429659</v>
      </c>
      <c r="F22" s="15">
        <v>440697</v>
      </c>
    </row>
    <row r="23" spans="2:105">
      <c r="B23" s="19" t="s">
        <v>24</v>
      </c>
      <c r="C23" s="20" t="s">
        <v>25</v>
      </c>
      <c r="D23" s="21">
        <f>D24+D26</f>
        <v>2006418</v>
      </c>
      <c r="E23" s="21">
        <f t="shared" ref="E23:F23" si="5">E24+E26</f>
        <v>2031100</v>
      </c>
      <c r="F23" s="21">
        <f t="shared" si="5"/>
        <v>2056337</v>
      </c>
    </row>
    <row r="24" spans="2:105">
      <c r="B24" s="22" t="s">
        <v>26</v>
      </c>
      <c r="C24" s="23" t="s">
        <v>27</v>
      </c>
      <c r="D24" s="24">
        <f>D25</f>
        <v>1030000</v>
      </c>
      <c r="E24" s="24">
        <f t="shared" ref="E24:F24" si="6">E25</f>
        <v>1030000</v>
      </c>
      <c r="F24" s="24">
        <f t="shared" si="6"/>
        <v>1030000</v>
      </c>
    </row>
    <row r="25" spans="2:105" ht="66" customHeight="1">
      <c r="B25" s="11" t="s">
        <v>28</v>
      </c>
      <c r="C25" s="12" t="s">
        <v>29</v>
      </c>
      <c r="D25" s="15">
        <v>1030000</v>
      </c>
      <c r="E25" s="15">
        <v>1030000</v>
      </c>
      <c r="F25" s="15">
        <v>1030000</v>
      </c>
    </row>
    <row r="26" spans="2:105" ht="30.75" customHeight="1">
      <c r="B26" s="22" t="s">
        <v>30</v>
      </c>
      <c r="C26" s="23" t="s">
        <v>31</v>
      </c>
      <c r="D26" s="24">
        <f>D27</f>
        <v>976418</v>
      </c>
      <c r="E26" s="24">
        <f t="shared" ref="E26:F26" si="7">E27</f>
        <v>1001100</v>
      </c>
      <c r="F26" s="24">
        <f t="shared" si="7"/>
        <v>1026337</v>
      </c>
    </row>
    <row r="27" spans="2:105" ht="64.5" customHeight="1">
      <c r="B27" s="11" t="s">
        <v>32</v>
      </c>
      <c r="C27" s="12" t="s">
        <v>33</v>
      </c>
      <c r="D27" s="15">
        <v>976418</v>
      </c>
      <c r="E27" s="15">
        <v>1001100</v>
      </c>
      <c r="F27" s="15">
        <v>1026337</v>
      </c>
    </row>
    <row r="28" spans="2:105" ht="72.75" customHeight="1">
      <c r="B28" s="16" t="s">
        <v>65</v>
      </c>
      <c r="C28" s="17" t="s">
        <v>66</v>
      </c>
      <c r="D28" s="18">
        <f>D29</f>
        <v>247045</v>
      </c>
      <c r="E28" s="18">
        <f t="shared" ref="E28:F30" si="8">E29</f>
        <v>247045</v>
      </c>
      <c r="F28" s="18">
        <f t="shared" si="8"/>
        <v>247045</v>
      </c>
    </row>
    <row r="29" spans="2:105" ht="142.5" customHeight="1">
      <c r="B29" s="22" t="s">
        <v>67</v>
      </c>
      <c r="C29" s="39" t="s">
        <v>68</v>
      </c>
      <c r="D29" s="24">
        <f>D30</f>
        <v>247045</v>
      </c>
      <c r="E29" s="24">
        <f t="shared" si="8"/>
        <v>247045</v>
      </c>
      <c r="F29" s="24">
        <f t="shared" si="8"/>
        <v>247045</v>
      </c>
    </row>
    <row r="30" spans="2:105" ht="128.25" customHeight="1">
      <c r="B30" s="11" t="s">
        <v>69</v>
      </c>
      <c r="C30" s="39" t="s">
        <v>70</v>
      </c>
      <c r="D30" s="15">
        <f>D31</f>
        <v>247045</v>
      </c>
      <c r="E30" s="15">
        <f t="shared" si="8"/>
        <v>247045</v>
      </c>
      <c r="F30" s="15">
        <f t="shared" si="8"/>
        <v>247045</v>
      </c>
    </row>
    <row r="31" spans="2:105" ht="119.25" customHeight="1">
      <c r="B31" s="11" t="s">
        <v>71</v>
      </c>
      <c r="C31" s="12" t="s">
        <v>72</v>
      </c>
      <c r="D31" s="15">
        <v>247045</v>
      </c>
      <c r="E31" s="15">
        <v>247045</v>
      </c>
      <c r="F31" s="15">
        <v>247045</v>
      </c>
    </row>
    <row r="32" spans="2:105" s="37" customFormat="1">
      <c r="B32" s="34" t="s">
        <v>54</v>
      </c>
      <c r="C32" s="28" t="s">
        <v>53</v>
      </c>
      <c r="D32" s="18">
        <f t="shared" ref="D32:F33" si="9">D33</f>
        <v>17095</v>
      </c>
      <c r="E32" s="18">
        <f t="shared" si="9"/>
        <v>0</v>
      </c>
      <c r="F32" s="35">
        <f t="shared" si="9"/>
        <v>0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</row>
    <row r="33" spans="2:105" s="29" customFormat="1">
      <c r="B33" s="30" t="s">
        <v>55</v>
      </c>
      <c r="C33" s="30" t="s">
        <v>57</v>
      </c>
      <c r="D33" s="15">
        <f t="shared" si="9"/>
        <v>17095</v>
      </c>
      <c r="E33" s="15">
        <f t="shared" si="9"/>
        <v>0</v>
      </c>
      <c r="F33" s="32">
        <f t="shared" si="9"/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</row>
    <row r="34" spans="2:105" s="29" customFormat="1" ht="30">
      <c r="B34" s="30" t="s">
        <v>56</v>
      </c>
      <c r="C34" s="31" t="s">
        <v>58</v>
      </c>
      <c r="D34" s="15">
        <v>17095</v>
      </c>
      <c r="E34" s="15">
        <v>0</v>
      </c>
      <c r="F34" s="32">
        <v>0</v>
      </c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</row>
    <row r="35" spans="2:105" ht="36" customHeight="1">
      <c r="B35" s="25" t="s">
        <v>34</v>
      </c>
      <c r="C35" s="26" t="s">
        <v>35</v>
      </c>
      <c r="D35" s="27">
        <f>D36</f>
        <v>2428532</v>
      </c>
      <c r="E35" s="27">
        <f t="shared" ref="E35:F35" si="10">E36</f>
        <v>1726604</v>
      </c>
      <c r="F35" s="27">
        <f t="shared" si="10"/>
        <v>1666758</v>
      </c>
    </row>
    <row r="36" spans="2:105" ht="68.25" customHeight="1">
      <c r="B36" s="16" t="s">
        <v>36</v>
      </c>
      <c r="C36" s="17" t="s">
        <v>37</v>
      </c>
      <c r="D36" s="18">
        <f>D37+D45+D40</f>
        <v>2428532</v>
      </c>
      <c r="E36" s="18">
        <f>E37+E45</f>
        <v>1726604</v>
      </c>
      <c r="F36" s="18">
        <f>F37+F45</f>
        <v>1666758</v>
      </c>
    </row>
    <row r="37" spans="2:105" ht="39.75" customHeight="1">
      <c r="B37" s="16" t="s">
        <v>38</v>
      </c>
      <c r="C37" s="17" t="s">
        <v>39</v>
      </c>
      <c r="D37" s="18">
        <f>D38</f>
        <v>1509130</v>
      </c>
      <c r="E37" s="18">
        <f t="shared" ref="E37:F37" si="11">E38</f>
        <v>1282760</v>
      </c>
      <c r="F37" s="18">
        <f t="shared" si="11"/>
        <v>1207304</v>
      </c>
    </row>
    <row r="38" spans="2:105" ht="73.5" customHeight="1">
      <c r="B38" s="19" t="s">
        <v>40</v>
      </c>
      <c r="C38" s="20" t="s">
        <v>41</v>
      </c>
      <c r="D38" s="21">
        <f>D39</f>
        <v>1509130</v>
      </c>
      <c r="E38" s="21">
        <f t="shared" ref="E38:F38" si="12">E39</f>
        <v>1282760</v>
      </c>
      <c r="F38" s="21">
        <f t="shared" si="12"/>
        <v>1207304</v>
      </c>
    </row>
    <row r="39" spans="2:105" ht="52.5" customHeight="1">
      <c r="B39" s="11" t="s">
        <v>42</v>
      </c>
      <c r="C39" s="12" t="s">
        <v>43</v>
      </c>
      <c r="D39" s="15">
        <v>1509130</v>
      </c>
      <c r="E39" s="15">
        <v>1282760</v>
      </c>
      <c r="F39" s="15">
        <v>1207304</v>
      </c>
    </row>
    <row r="40" spans="2:105" ht="48.75" customHeight="1">
      <c r="B40" s="16" t="s">
        <v>59</v>
      </c>
      <c r="C40" s="17" t="s">
        <v>60</v>
      </c>
      <c r="D40" s="18">
        <f>D43+D41</f>
        <v>512838</v>
      </c>
      <c r="E40" s="18">
        <f>E43</f>
        <v>0</v>
      </c>
      <c r="F40" s="18">
        <f>F43</f>
        <v>0</v>
      </c>
    </row>
    <row r="41" spans="2:105" ht="1.5" hidden="1" customHeight="1">
      <c r="B41" s="11"/>
      <c r="C41" s="12"/>
      <c r="D41" s="15"/>
      <c r="E41" s="18"/>
      <c r="F41" s="18"/>
    </row>
    <row r="42" spans="2:105" ht="48.75" hidden="1" customHeight="1">
      <c r="B42" s="11"/>
      <c r="C42" s="12"/>
      <c r="D42" s="15"/>
      <c r="E42" s="18"/>
      <c r="F42" s="18"/>
    </row>
    <row r="43" spans="2:105" s="38" customFormat="1" ht="30" customHeight="1">
      <c r="B43" s="30" t="s">
        <v>61</v>
      </c>
      <c r="C43" s="30" t="s">
        <v>63</v>
      </c>
      <c r="D43" s="15">
        <f t="shared" ref="D43:F43" si="13">D44</f>
        <v>512838</v>
      </c>
      <c r="E43" s="15">
        <f t="shared" si="13"/>
        <v>0</v>
      </c>
      <c r="F43" s="15">
        <f t="shared" si="13"/>
        <v>0</v>
      </c>
    </row>
    <row r="44" spans="2:105" s="38" customFormat="1" ht="39" customHeight="1">
      <c r="B44" s="30" t="s">
        <v>62</v>
      </c>
      <c r="C44" s="31" t="s">
        <v>64</v>
      </c>
      <c r="D44" s="15">
        <v>512838</v>
      </c>
      <c r="E44" s="15">
        <v>0</v>
      </c>
      <c r="F44" s="15">
        <v>0</v>
      </c>
    </row>
    <row r="45" spans="2:105" ht="45.75" customHeight="1">
      <c r="B45" s="16" t="s">
        <v>44</v>
      </c>
      <c r="C45" s="17" t="s">
        <v>45</v>
      </c>
      <c r="D45" s="18">
        <f>D46</f>
        <v>406564</v>
      </c>
      <c r="E45" s="18">
        <f t="shared" ref="E45:F46" si="14">E46</f>
        <v>443844</v>
      </c>
      <c r="F45" s="18">
        <f t="shared" si="14"/>
        <v>459454</v>
      </c>
    </row>
    <row r="46" spans="2:105" ht="69" customHeight="1">
      <c r="B46" s="11" t="s">
        <v>46</v>
      </c>
      <c r="C46" s="12" t="s">
        <v>47</v>
      </c>
      <c r="D46" s="15">
        <f>D47</f>
        <v>406564</v>
      </c>
      <c r="E46" s="15">
        <f t="shared" si="14"/>
        <v>443844</v>
      </c>
      <c r="F46" s="15">
        <f t="shared" si="14"/>
        <v>459454</v>
      </c>
    </row>
    <row r="47" spans="2:105" ht="85.5" customHeight="1">
      <c r="B47" s="11" t="s">
        <v>48</v>
      </c>
      <c r="C47" s="12" t="s">
        <v>49</v>
      </c>
      <c r="D47" s="15">
        <v>406564</v>
      </c>
      <c r="E47" s="15">
        <v>443844</v>
      </c>
      <c r="F47" s="15">
        <v>459454</v>
      </c>
    </row>
    <row r="48" spans="2:105">
      <c r="C48" s="10"/>
    </row>
    <row r="49" spans="3:3">
      <c r="C49" s="10"/>
    </row>
  </sheetData>
  <mergeCells count="4">
    <mergeCell ref="D2:F2"/>
    <mergeCell ref="B7:F7"/>
    <mergeCell ref="B5:F5"/>
    <mergeCell ref="E3:F3"/>
  </mergeCells>
  <pageMargins left="0.1181102362204724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2025-01-23T08:43:31Z</dcterms:modified>
</cp:coreProperties>
</file>