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E46" i="1"/>
  <c r="D46"/>
  <c r="C46"/>
  <c r="C47"/>
  <c r="E47"/>
  <c r="D47"/>
  <c r="E48"/>
  <c r="D48"/>
  <c r="C48"/>
  <c r="C41" l="1"/>
  <c r="E52"/>
  <c r="E51" s="1"/>
  <c r="D52"/>
  <c r="D51" s="1"/>
  <c r="C52"/>
  <c r="C51" s="1"/>
  <c r="E49"/>
  <c r="D49"/>
  <c r="C49"/>
  <c r="E41"/>
  <c r="D41"/>
  <c r="E44"/>
  <c r="E43" s="1"/>
  <c r="D44"/>
  <c r="D43" s="1"/>
  <c r="C44"/>
  <c r="C43" s="1"/>
  <c r="E37"/>
  <c r="E36" s="1"/>
  <c r="E35" s="1"/>
  <c r="D37"/>
  <c r="D36" s="1"/>
  <c r="D35" s="1"/>
  <c r="C37"/>
  <c r="C36" s="1"/>
  <c r="C35" s="1"/>
  <c r="E33"/>
  <c r="E32" s="1"/>
  <c r="E31" s="1"/>
  <c r="D33"/>
  <c r="D32" s="1"/>
  <c r="D31" s="1"/>
  <c r="C33"/>
  <c r="C32" s="1"/>
  <c r="C31" s="1"/>
  <c r="C29"/>
  <c r="C28" s="1"/>
  <c r="C11" s="1"/>
  <c r="E29"/>
  <c r="E28" s="1"/>
  <c r="E11" s="1"/>
  <c r="D29"/>
  <c r="D28" s="1"/>
  <c r="D11" s="1"/>
  <c r="E24"/>
  <c r="D24"/>
  <c r="C24"/>
  <c r="E26"/>
  <c r="D26"/>
  <c r="C26"/>
  <c r="E21"/>
  <c r="D21"/>
  <c r="C21"/>
  <c r="E18"/>
  <c r="E17" s="1"/>
  <c r="D18"/>
  <c r="D17" s="1"/>
  <c r="C18"/>
  <c r="C17" s="1"/>
  <c r="E13"/>
  <c r="E12" s="1"/>
  <c r="D13"/>
  <c r="D12" s="1"/>
  <c r="C13"/>
  <c r="C12" s="1"/>
  <c r="E23" l="1"/>
  <c r="E20" s="1"/>
  <c r="D23"/>
  <c r="D20" s="1"/>
  <c r="C23"/>
  <c r="C20" s="1"/>
  <c r="C40"/>
  <c r="C39" s="1"/>
  <c r="E40"/>
  <c r="E39" s="1"/>
  <c r="D40"/>
  <c r="D39" s="1"/>
  <c r="D10" l="1"/>
  <c r="E10"/>
  <c r="C10" l="1"/>
</calcChain>
</file>

<file path=xl/sharedStrings.xml><?xml version="1.0" encoding="utf-8"?>
<sst xmlns="http://schemas.openxmlformats.org/spreadsheetml/2006/main" count="96" uniqueCount="95">
  <si>
    <t xml:space="preserve">                                                                                                                                                                    рублей</t>
  </si>
  <si>
    <t>Код бюджетной классификации Российской Федерации</t>
  </si>
  <si>
    <t>Наименование доходов</t>
  </si>
  <si>
    <t>Сумма на 2023 год</t>
  </si>
  <si>
    <t>Сумма на 2024 год</t>
  </si>
  <si>
    <t xml:space="preserve">         ВСЕГО ДОХОДОВ</t>
  </si>
  <si>
    <t>1 00 00000 00 0000 000</t>
  </si>
  <si>
    <t xml:space="preserve"> 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</si>
  <si>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</si>
  <si>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</si>
  <si>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</si>
  <si>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</si>
  <si>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1 01 02010 01 0000 110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</si>
  <si>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</si>
  <si>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</si>
  <si>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</si>
  <si>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1 01 02030 01 0000 110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</si>
  <si>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</si>
  <si>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1 05 00000 00 0000 000</t>
  </si>
  <si>
    <t>НАЛОГИ НА СОВОКУПНЫЙ ДОХОД</t>
  </si>
  <si>
    <t>1 05 03000 01 0000 110</t>
  </si>
  <si>
    <t>Единый сельскохозяйственный налог</t>
  </si>
  <si>
    <t>1 05 03010 01 0000 110</t>
  </si>
  <si>
    <t>1 06 00000 00 0000 000</t>
  </si>
  <si>
    <t>НАЛОГИ НА ИМУЩЕСТВО</t>
  </si>
  <si>
    <t>1 06 01000 00 0000 110</t>
  </si>
  <si>
    <t>Налог на имущество физических лиц</t>
  </si>
  <si>
    <t>1 06 01030 10 0000 110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</si>
  <si>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</si>
  <si>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1 06 06000 00 0000 110</t>
  </si>
  <si>
    <t>Земельный налог</t>
  </si>
  <si>
    <t>1 06 06030 00 0000 110</t>
  </si>
  <si>
    <t>Земельный налог с организаций</t>
  </si>
  <si>
    <t>1 06 06033 10 0000 110</t>
  </si>
  <si>
    <t>Земельный налог с организаций, обладающих земельным участком, расположенным в границах сельских поселений</t>
  </si>
  <si>
    <t>1 06 06040 00 0000 110</t>
  </si>
  <si>
    <t>Земельный налог с физических лиц</t>
  </si>
  <si>
    <t>1 06 06043 10 0000 110</t>
  </si>
  <si>
    <t>Земельный налог с физических лиц, обладающих земельным участком, расположенным в границах сельских поселений</t>
  </si>
  <si>
    <t>1 08 00000 00 0000 000</t>
  </si>
  <si>
    <t>ГОСУДАРСТВЕННАЯ ПОШЛИНА</t>
  </si>
  <si>
    <t>1 08 04000 01 0000 110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</si>
  <si>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</si>
  <si>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1 08 04020 01 0000 110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</si>
  <si>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</si>
  <si>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</si>
  <si>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</si>
  <si>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1 11 05020 00 0000 120</t>
  </si>
  <si>
    <t xml:space="preserve"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
</t>
  </si>
  <si>
    <t>1 11 05025 10 0000 120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</si>
  <si>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</si>
  <si>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1 11 05000 00 0000 120</t>
  </si>
  <si>
    <t xml:space="preserve"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
</t>
  </si>
  <si>
    <t>1 13 00000 00 0000 000</t>
  </si>
  <si>
    <t>ДОХОДЫ ОТ ОКАЗАНИЯ ПЛАТНЫХ УСЛУГ И КОМПЕНСАЦИИ ЗАТРАТ ГОСУДАРСТВА</t>
  </si>
  <si>
    <t>1 13 01000 00 0000 130</t>
  </si>
  <si>
    <t>Доходы от оказания платных услуг (работ)</t>
  </si>
  <si>
    <t>1 13 01990 00 0000 130</t>
  </si>
  <si>
    <t>Прочие доходы от оказания платных услуг (работ)</t>
  </si>
  <si>
    <t>1 13 01995 10 0000 130</t>
  </si>
  <si>
    <t>Прочие доходы от оказания платных услуг (работ) получателями средств бюджетов сельских поселений</t>
  </si>
  <si>
    <t>1 16 00000 00 0000 000</t>
  </si>
  <si>
    <t>ШТРАФЫ, САНКЦИИ, ВОЗМЕЩЕНИЕ УЩЕРБА</t>
  </si>
  <si>
    <t>1 16 01000 01 0000 140</t>
  </si>
  <si>
    <t>Административные штрафы, установленные Кодексом Российской Федерации об административных правонарушениях</t>
  </si>
  <si>
    <t>1 16 01070 01 0000 140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</si>
  <si>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</si>
  <si>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1 16 01074 01 0000 140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</si>
  <si>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</t>
  </si>
  <si>
    <t>1 16 07000 00 0000 140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</si>
  <si>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</si>
  <si>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1 16 07010 10 0000 140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</si>
  <si>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сельского поселения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</si>
  <si>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</si>
  <si>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</si>
  <si>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</si>
  <si>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</si>
  <si>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2 02 10000 00 0000 150</t>
  </si>
  <si>
    <t>Дотации бюджетам бюджетной системы Российской Федерации</t>
  </si>
  <si>
    <t>2 02 16001 00 0000 150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</si>
  <si>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</si>
  <si>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2 02 16001 10 0000 150</t>
  </si>
  <si>
    <t>Дотации бюджетам сельских поселений на выравнивание бюджетной обеспеченности из бюджетов муниципальных районов</t>
  </si>
  <si>
    <t>2 02 30000 00 0000 150</t>
  </si>
  <si>
    <t>Субвенции бюджетам бюджетной системы Российской Федерации</t>
  </si>
  <si>
    <t>2 02 35118 00 0000 150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</si>
  <si>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</si>
  <si>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2 02 35118 10 0000 150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</si>
  <si>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</si>
  <si>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Приложение № 2</t>
  </si>
  <si>
    <t>1 16 07010 00 0000 140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</si>
  <si>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</si>
  <si>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Прогнозируемое поступление доходов в бюджет муниципального образования "Зуевский сельсовет" Солнцевского района Курской области в 2023 году и в плановом периоде 2024 и 2025 годов</t>
  </si>
  <si>
    <t>к  Решению Собрания депутатов Зуевского сельсовета Солнцевского района  Курской области  от _________2022 года № _______ «О бюджете муниципального образования "Зуевский сельсовет" Солнцевского района Курской области на 2023 год и на плановый период  2024 и 2025 годов"</t>
  </si>
  <si>
    <t>Сумма на 2025 год</t>
  </si>
</sst>
</file>

<file path=xl/styles.xml><?xml version="1.0" encoding="utf-8"?>
<styleSheet xmlns="http://schemas.openxmlformats.org/spreadsheetml/2006/main">
  <numFmts count="1">
    <numFmt numFmtId="43" formatCode="_-* #,##0.00_р_._-;\-* #,##0.00_р_._-;_-* &quot;-&quot;??_р_._-;_-@_-"/>
  </numFmts>
  <fonts count="12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Calibri"/>
      <family val="2"/>
      <scheme val="minor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33">
    <xf numFmtId="0" fontId="0" fillId="0" borderId="0" xfId="0"/>
    <xf numFmtId="0" fontId="1" fillId="0" borderId="0" xfId="0" applyFont="1"/>
    <xf numFmtId="0" fontId="4" fillId="0" borderId="1" xfId="1" applyNumberFormat="1" applyFont="1" applyFill="1" applyBorder="1" applyAlignment="1">
      <alignment horizontal="center" vertical="center" wrapText="1" readingOrder="1"/>
    </xf>
    <xf numFmtId="0" fontId="4" fillId="0" borderId="1" xfId="1" applyNumberFormat="1" applyFont="1" applyFill="1" applyBorder="1" applyAlignment="1">
      <alignment horizontal="center" vertical="center" wrapText="1"/>
    </xf>
    <xf numFmtId="0" fontId="4" fillId="0" borderId="1" xfId="1" applyNumberFormat="1" applyFont="1" applyFill="1" applyBorder="1" applyAlignment="1">
      <alignment horizontal="center" wrapText="1"/>
    </xf>
    <xf numFmtId="0" fontId="5" fillId="0" borderId="1" xfId="1" applyNumberFormat="1" applyFont="1" applyFill="1" applyBorder="1" applyAlignment="1">
      <alignment wrapText="1" readingOrder="1"/>
    </xf>
    <xf numFmtId="0" fontId="7" fillId="0" borderId="0" xfId="0" applyFont="1"/>
    <xf numFmtId="0" fontId="7" fillId="0" borderId="0" xfId="0" applyFont="1" applyAlignment="1">
      <alignment wrapText="1"/>
    </xf>
    <xf numFmtId="4" fontId="6" fillId="0" borderId="1" xfId="1" applyNumberFormat="1" applyFont="1" applyFill="1" applyBorder="1" applyAlignment="1">
      <alignment horizontal="center" wrapText="1" readingOrder="1"/>
    </xf>
    <xf numFmtId="4" fontId="5" fillId="0" borderId="1" xfId="1" applyNumberFormat="1" applyFont="1" applyFill="1" applyBorder="1" applyAlignment="1">
      <alignment horizontal="center" wrapText="1" readingOrder="1"/>
    </xf>
    <xf numFmtId="0" fontId="8" fillId="0" borderId="0" xfId="0" applyFont="1" applyAlignment="1">
      <alignment wrapText="1"/>
    </xf>
    <xf numFmtId="0" fontId="0" fillId="0" borderId="0" xfId="0" applyAlignment="1">
      <alignment wrapText="1"/>
    </xf>
    <xf numFmtId="0" fontId="7" fillId="0" borderId="1" xfId="0" applyFont="1" applyBorder="1"/>
    <xf numFmtId="0" fontId="7" fillId="0" borderId="1" xfId="0" applyFont="1" applyBorder="1" applyAlignment="1">
      <alignment wrapText="1"/>
    </xf>
    <xf numFmtId="0" fontId="7" fillId="0" borderId="1" xfId="0" applyFont="1" applyBorder="1" applyAlignment="1">
      <alignment vertical="top" wrapText="1"/>
    </xf>
    <xf numFmtId="0" fontId="6" fillId="0" borderId="1" xfId="1" applyNumberFormat="1" applyFont="1" applyFill="1" applyBorder="1" applyAlignment="1">
      <alignment horizontal="left" wrapText="1"/>
    </xf>
    <xf numFmtId="0" fontId="6" fillId="0" borderId="1" xfId="1" applyNumberFormat="1" applyFont="1" applyFill="1" applyBorder="1" applyAlignment="1">
      <alignment horizontal="left" wrapText="1" readingOrder="1"/>
    </xf>
    <xf numFmtId="43" fontId="7" fillId="0" borderId="1" xfId="0" applyNumberFormat="1" applyFont="1" applyBorder="1"/>
    <xf numFmtId="0" fontId="9" fillId="0" borderId="1" xfId="0" applyFont="1" applyBorder="1"/>
    <xf numFmtId="0" fontId="9" fillId="0" borderId="1" xfId="0" applyFont="1" applyBorder="1" applyAlignment="1">
      <alignment wrapText="1"/>
    </xf>
    <xf numFmtId="43" fontId="9" fillId="0" borderId="1" xfId="0" applyNumberFormat="1" applyFont="1" applyBorder="1"/>
    <xf numFmtId="0" fontId="10" fillId="0" borderId="1" xfId="0" applyFont="1" applyBorder="1"/>
    <xf numFmtId="0" fontId="10" fillId="0" borderId="1" xfId="0" applyFont="1" applyBorder="1" applyAlignment="1">
      <alignment wrapText="1"/>
    </xf>
    <xf numFmtId="43" fontId="10" fillId="0" borderId="1" xfId="0" applyNumberFormat="1" applyFont="1" applyBorder="1"/>
    <xf numFmtId="0" fontId="11" fillId="0" borderId="1" xfId="0" applyFont="1" applyBorder="1"/>
    <xf numFmtId="0" fontId="11" fillId="0" borderId="1" xfId="0" applyFont="1" applyBorder="1" applyAlignment="1">
      <alignment wrapText="1"/>
    </xf>
    <xf numFmtId="43" fontId="11" fillId="0" borderId="1" xfId="0" applyNumberFormat="1" applyFont="1" applyBorder="1"/>
    <xf numFmtId="0" fontId="11" fillId="0" borderId="1" xfId="0" applyFont="1" applyBorder="1" applyAlignment="1">
      <alignment vertical="top" wrapText="1"/>
    </xf>
    <xf numFmtId="43" fontId="7" fillId="2" borderId="1" xfId="0" applyNumberFormat="1" applyFont="1" applyFill="1" applyBorder="1"/>
    <xf numFmtId="0" fontId="1" fillId="0" borderId="0" xfId="0" applyFont="1" applyAlignment="1">
      <alignment horizontal="right" vertical="top" wrapText="1"/>
    </xf>
    <xf numFmtId="0" fontId="2" fillId="0" borderId="0" xfId="0" applyFont="1" applyFill="1" applyBorder="1" applyAlignment="1">
      <alignment horizontal="center" wrapText="1"/>
    </xf>
    <xf numFmtId="0" fontId="7" fillId="0" borderId="0" xfId="0" applyFont="1" applyAlignment="1">
      <alignment horizontal="center" vertical="top" wrapText="1"/>
    </xf>
    <xf numFmtId="0" fontId="7" fillId="0" borderId="0" xfId="0" applyFont="1" applyAlignment="1">
      <alignment wrapText="1"/>
    </xf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E55"/>
  <sheetViews>
    <sheetView tabSelected="1" view="pageBreakPreview" topLeftCell="A49" zoomScale="90" zoomScaleSheetLayoutView="90" workbookViewId="0">
      <selection activeCell="F30" sqref="F30"/>
    </sheetView>
  </sheetViews>
  <sheetFormatPr defaultRowHeight="15"/>
  <cols>
    <col min="1" max="1" width="26.85546875" customWidth="1"/>
    <col min="2" max="2" width="36.140625" customWidth="1"/>
    <col min="3" max="3" width="25.140625" customWidth="1"/>
    <col min="4" max="4" width="21.5703125" customWidth="1"/>
    <col min="5" max="5" width="28.28515625" customWidth="1"/>
  </cols>
  <sheetData>
    <row r="2" spans="1:5" ht="15.75">
      <c r="A2" s="1"/>
      <c r="B2" s="1"/>
      <c r="C2" s="29" t="s">
        <v>89</v>
      </c>
      <c r="D2" s="29"/>
      <c r="E2" s="29"/>
    </row>
    <row r="3" spans="1:5" ht="95.25" customHeight="1">
      <c r="A3" s="6"/>
      <c r="B3" s="6"/>
      <c r="C3" s="6"/>
      <c r="D3" s="32" t="s">
        <v>93</v>
      </c>
      <c r="E3" s="32"/>
    </row>
    <row r="4" spans="1:5" ht="24.75" customHeight="1">
      <c r="A4" s="6"/>
      <c r="B4" s="6"/>
      <c r="C4" s="6"/>
      <c r="D4" s="7"/>
      <c r="E4" s="7"/>
    </row>
    <row r="5" spans="1:5" ht="34.5" customHeight="1">
      <c r="A5" s="31" t="s">
        <v>92</v>
      </c>
      <c r="B5" s="31"/>
      <c r="C5" s="31"/>
      <c r="D5" s="31"/>
      <c r="E5" s="31"/>
    </row>
    <row r="7" spans="1:5" ht="18.75" customHeight="1">
      <c r="A7" s="30" t="s">
        <v>0</v>
      </c>
      <c r="B7" s="30"/>
      <c r="C7" s="30"/>
      <c r="D7" s="30"/>
      <c r="E7" s="30"/>
    </row>
    <row r="8" spans="1:5" ht="38.25" customHeight="1">
      <c r="A8" s="2" t="s">
        <v>1</v>
      </c>
      <c r="B8" s="3" t="s">
        <v>2</v>
      </c>
      <c r="C8" s="2" t="s">
        <v>3</v>
      </c>
      <c r="D8" s="2" t="s">
        <v>4</v>
      </c>
      <c r="E8" s="2" t="s">
        <v>94</v>
      </c>
    </row>
    <row r="9" spans="1:5">
      <c r="A9" s="2">
        <v>1</v>
      </c>
      <c r="B9" s="4">
        <v>2</v>
      </c>
      <c r="C9" s="2">
        <v>3</v>
      </c>
      <c r="D9" s="2">
        <v>4</v>
      </c>
      <c r="E9" s="2">
        <v>5</v>
      </c>
    </row>
    <row r="10" spans="1:5" ht="28.5" customHeight="1">
      <c r="A10" s="5" t="s">
        <v>5</v>
      </c>
      <c r="B10" s="5"/>
      <c r="C10" s="8">
        <f>C11+C46</f>
        <v>5222139</v>
      </c>
      <c r="D10" s="8">
        <f>D11+D46</f>
        <v>5081170</v>
      </c>
      <c r="E10" s="8">
        <f>E11+E46</f>
        <v>5010961</v>
      </c>
    </row>
    <row r="11" spans="1:5" ht="39" customHeight="1">
      <c r="A11" s="16" t="s">
        <v>6</v>
      </c>
      <c r="B11" s="15" t="s">
        <v>7</v>
      </c>
      <c r="C11" s="9">
        <f>C12+C17+C20+C28+C31+C35+C39</f>
        <v>3366835</v>
      </c>
      <c r="D11" s="9">
        <f t="shared" ref="D11:E11" si="0">D12+D17+D20+D28+D31+D35+D39</f>
        <v>3417667</v>
      </c>
      <c r="E11" s="9">
        <f t="shared" si="0"/>
        <v>3447120</v>
      </c>
    </row>
    <row r="12" spans="1:5" ht="37.5" customHeight="1">
      <c r="A12" s="21" t="s">
        <v>8</v>
      </c>
      <c r="B12" s="22" t="s">
        <v>9</v>
      </c>
      <c r="C12" s="23">
        <f>C13</f>
        <v>363593</v>
      </c>
      <c r="D12" s="23">
        <f t="shared" ref="D12:E12" si="1">D13</f>
        <v>381818</v>
      </c>
      <c r="E12" s="23">
        <f t="shared" si="1"/>
        <v>381613</v>
      </c>
    </row>
    <row r="13" spans="1:5" ht="22.5" customHeight="1">
      <c r="A13" s="21" t="s">
        <v>10</v>
      </c>
      <c r="B13" s="22" t="s">
        <v>11</v>
      </c>
      <c r="C13" s="23">
        <f>C14+C15+C16</f>
        <v>363593</v>
      </c>
      <c r="D13" s="23">
        <f t="shared" ref="D13:E13" si="2">D14+D15+D16</f>
        <v>381818</v>
      </c>
      <c r="E13" s="23">
        <f t="shared" si="2"/>
        <v>381613</v>
      </c>
    </row>
    <row r="14" spans="1:5" ht="135" customHeight="1">
      <c r="A14" s="12" t="s">
        <v>12</v>
      </c>
      <c r="B14" s="13" t="s">
        <v>13</v>
      </c>
      <c r="C14" s="17">
        <v>350225</v>
      </c>
      <c r="D14" s="17">
        <v>368408</v>
      </c>
      <c r="E14" s="17">
        <v>368162</v>
      </c>
    </row>
    <row r="15" spans="1:5" ht="175.5" customHeight="1">
      <c r="A15" s="12" t="s">
        <v>14</v>
      </c>
      <c r="B15" s="13" t="s">
        <v>15</v>
      </c>
      <c r="C15" s="17">
        <v>800</v>
      </c>
      <c r="D15" s="17">
        <v>842</v>
      </c>
      <c r="E15" s="17">
        <v>883</v>
      </c>
    </row>
    <row r="16" spans="1:5" ht="84.75" customHeight="1">
      <c r="A16" s="12" t="s">
        <v>16</v>
      </c>
      <c r="B16" s="13" t="s">
        <v>17</v>
      </c>
      <c r="C16" s="17">
        <v>12568</v>
      </c>
      <c r="D16" s="17">
        <v>12568</v>
      </c>
      <c r="E16" s="17">
        <v>12568</v>
      </c>
    </row>
    <row r="17" spans="1:5" ht="37.5" customHeight="1">
      <c r="A17" s="18" t="s">
        <v>18</v>
      </c>
      <c r="B17" s="19" t="s">
        <v>19</v>
      </c>
      <c r="C17" s="20">
        <f>C18</f>
        <v>708852</v>
      </c>
      <c r="D17" s="20">
        <f t="shared" ref="D17:E18" si="3">D18</f>
        <v>741459</v>
      </c>
      <c r="E17" s="20">
        <f t="shared" si="3"/>
        <v>771117</v>
      </c>
    </row>
    <row r="18" spans="1:5" ht="31.5" customHeight="1">
      <c r="A18" s="12" t="s">
        <v>20</v>
      </c>
      <c r="B18" s="13" t="s">
        <v>21</v>
      </c>
      <c r="C18" s="17">
        <f>C19</f>
        <v>708852</v>
      </c>
      <c r="D18" s="17">
        <f t="shared" si="3"/>
        <v>741459</v>
      </c>
      <c r="E18" s="17">
        <f t="shared" si="3"/>
        <v>771117</v>
      </c>
    </row>
    <row r="19" spans="1:5" ht="31.5" customHeight="1">
      <c r="A19" s="12" t="s">
        <v>22</v>
      </c>
      <c r="B19" s="13" t="s">
        <v>21</v>
      </c>
      <c r="C19" s="17">
        <v>708852</v>
      </c>
      <c r="D19" s="17">
        <v>741459</v>
      </c>
      <c r="E19" s="17">
        <v>771117</v>
      </c>
    </row>
    <row r="20" spans="1:5">
      <c r="A20" s="18" t="s">
        <v>23</v>
      </c>
      <c r="B20" s="19" t="s">
        <v>24</v>
      </c>
      <c r="C20" s="20">
        <f>C21+C23</f>
        <v>1963730</v>
      </c>
      <c r="D20" s="20">
        <f t="shared" ref="D20:E20" si="4">D21+D23</f>
        <v>1963730</v>
      </c>
      <c r="E20" s="20">
        <f t="shared" si="4"/>
        <v>1963730</v>
      </c>
    </row>
    <row r="21" spans="1:5" ht="31.5" customHeight="1">
      <c r="A21" s="21" t="s">
        <v>25</v>
      </c>
      <c r="B21" s="22" t="s">
        <v>26</v>
      </c>
      <c r="C21" s="23">
        <f>C22</f>
        <v>216881</v>
      </c>
      <c r="D21" s="23">
        <f t="shared" ref="D21:E21" si="5">D22</f>
        <v>216881</v>
      </c>
      <c r="E21" s="23">
        <f t="shared" si="5"/>
        <v>216881</v>
      </c>
    </row>
    <row r="22" spans="1:5" ht="93" customHeight="1">
      <c r="A22" s="12" t="s">
        <v>27</v>
      </c>
      <c r="B22" s="13" t="s">
        <v>28</v>
      </c>
      <c r="C22" s="17">
        <v>216881</v>
      </c>
      <c r="D22" s="17">
        <v>216881</v>
      </c>
      <c r="E22" s="17">
        <v>216881</v>
      </c>
    </row>
    <row r="23" spans="1:5">
      <c r="A23" s="21" t="s">
        <v>29</v>
      </c>
      <c r="B23" s="22" t="s">
        <v>30</v>
      </c>
      <c r="C23" s="23">
        <f>C24+C26</f>
        <v>1746849</v>
      </c>
      <c r="D23" s="23">
        <f t="shared" ref="D23:E23" si="6">D24+D26</f>
        <v>1746849</v>
      </c>
      <c r="E23" s="23">
        <f t="shared" si="6"/>
        <v>1746849</v>
      </c>
    </row>
    <row r="24" spans="1:5">
      <c r="A24" s="24" t="s">
        <v>31</v>
      </c>
      <c r="B24" s="25" t="s">
        <v>32</v>
      </c>
      <c r="C24" s="26">
        <f>C25</f>
        <v>1001107</v>
      </c>
      <c r="D24" s="26">
        <f t="shared" ref="D24:E24" si="7">D25</f>
        <v>1001107</v>
      </c>
      <c r="E24" s="26">
        <f t="shared" si="7"/>
        <v>1001107</v>
      </c>
    </row>
    <row r="25" spans="1:5" ht="66" customHeight="1">
      <c r="A25" s="12" t="s">
        <v>33</v>
      </c>
      <c r="B25" s="13" t="s">
        <v>34</v>
      </c>
      <c r="C25" s="17">
        <v>1001107</v>
      </c>
      <c r="D25" s="17">
        <v>1001107</v>
      </c>
      <c r="E25" s="17">
        <v>1001107</v>
      </c>
    </row>
    <row r="26" spans="1:5" ht="30.75" customHeight="1">
      <c r="A26" s="24" t="s">
        <v>35</v>
      </c>
      <c r="B26" s="25" t="s">
        <v>36</v>
      </c>
      <c r="C26" s="26">
        <f>C27</f>
        <v>745742</v>
      </c>
      <c r="D26" s="26">
        <f t="shared" ref="D26:E26" si="8">D27</f>
        <v>745742</v>
      </c>
      <c r="E26" s="26">
        <f t="shared" si="8"/>
        <v>745742</v>
      </c>
    </row>
    <row r="27" spans="1:5" ht="64.5" customHeight="1">
      <c r="A27" s="12" t="s">
        <v>37</v>
      </c>
      <c r="B27" s="13" t="s">
        <v>38</v>
      </c>
      <c r="C27" s="17">
        <v>745742</v>
      </c>
      <c r="D27" s="17">
        <v>745742</v>
      </c>
      <c r="E27" s="17">
        <v>745742</v>
      </c>
    </row>
    <row r="28" spans="1:5" ht="34.5" customHeight="1">
      <c r="A28" s="18" t="s">
        <v>39</v>
      </c>
      <c r="B28" s="19" t="s">
        <v>40</v>
      </c>
      <c r="C28" s="20">
        <f>C29</f>
        <v>0</v>
      </c>
      <c r="D28" s="20">
        <f t="shared" ref="D28:E28" si="9">D29</f>
        <v>0</v>
      </c>
      <c r="E28" s="20">
        <f t="shared" si="9"/>
        <v>0</v>
      </c>
    </row>
    <row r="29" spans="1:5" ht="92.25" customHeight="1">
      <c r="A29" s="24" t="s">
        <v>41</v>
      </c>
      <c r="B29" s="25" t="s">
        <v>42</v>
      </c>
      <c r="C29" s="26">
        <f>C30</f>
        <v>0</v>
      </c>
      <c r="D29" s="26">
        <f t="shared" ref="D29:E29" si="10">D30</f>
        <v>0</v>
      </c>
      <c r="E29" s="26">
        <f t="shared" si="10"/>
        <v>0</v>
      </c>
    </row>
    <row r="30" spans="1:5" ht="123" customHeight="1">
      <c r="A30" s="12" t="s">
        <v>43</v>
      </c>
      <c r="B30" s="13" t="s">
        <v>44</v>
      </c>
      <c r="C30" s="17">
        <v>0</v>
      </c>
      <c r="D30" s="17">
        <v>0</v>
      </c>
      <c r="E30" s="17">
        <v>0</v>
      </c>
    </row>
    <row r="31" spans="1:5" ht="79.5" customHeight="1">
      <c r="A31" s="18" t="s">
        <v>45</v>
      </c>
      <c r="B31" s="19" t="s">
        <v>46</v>
      </c>
      <c r="C31" s="20">
        <f>C32</f>
        <v>308808</v>
      </c>
      <c r="D31" s="20">
        <f t="shared" ref="D31:E31" si="11">D32</f>
        <v>308808</v>
      </c>
      <c r="E31" s="20">
        <f t="shared" si="11"/>
        <v>308808</v>
      </c>
    </row>
    <row r="32" spans="1:5" ht="155.25" customHeight="1">
      <c r="A32" s="24" t="s">
        <v>51</v>
      </c>
      <c r="B32" s="27" t="s">
        <v>52</v>
      </c>
      <c r="C32" s="26">
        <f>C33</f>
        <v>308808</v>
      </c>
      <c r="D32" s="26">
        <f t="shared" ref="D32:E32" si="12">D33</f>
        <v>308808</v>
      </c>
      <c r="E32" s="26">
        <f t="shared" si="12"/>
        <v>308808</v>
      </c>
    </row>
    <row r="33" spans="1:5" ht="128.25" customHeight="1">
      <c r="A33" s="12" t="s">
        <v>47</v>
      </c>
      <c r="B33" s="14" t="s">
        <v>48</v>
      </c>
      <c r="C33" s="17">
        <f>C34</f>
        <v>308808</v>
      </c>
      <c r="D33" s="17">
        <f t="shared" ref="D33:E33" si="13">D34</f>
        <v>308808</v>
      </c>
      <c r="E33" s="17">
        <f t="shared" si="13"/>
        <v>308808</v>
      </c>
    </row>
    <row r="34" spans="1:5" ht="119.25" customHeight="1">
      <c r="A34" s="12" t="s">
        <v>49</v>
      </c>
      <c r="B34" s="13" t="s">
        <v>50</v>
      </c>
      <c r="C34" s="17">
        <v>308808</v>
      </c>
      <c r="D34" s="17">
        <v>308808</v>
      </c>
      <c r="E34" s="17">
        <v>308808</v>
      </c>
    </row>
    <row r="35" spans="1:5" ht="66" customHeight="1">
      <c r="A35" s="18" t="s">
        <v>53</v>
      </c>
      <c r="B35" s="19" t="s">
        <v>54</v>
      </c>
      <c r="C35" s="20">
        <f>C36</f>
        <v>2850</v>
      </c>
      <c r="D35" s="20">
        <f t="shared" ref="D35:E37" si="14">D36</f>
        <v>2850</v>
      </c>
      <c r="E35" s="20">
        <f t="shared" si="14"/>
        <v>2850</v>
      </c>
    </row>
    <row r="36" spans="1:5" ht="33" customHeight="1">
      <c r="A36" s="24" t="s">
        <v>55</v>
      </c>
      <c r="B36" s="25" t="s">
        <v>56</v>
      </c>
      <c r="C36" s="26">
        <f>C37</f>
        <v>2850</v>
      </c>
      <c r="D36" s="26">
        <f t="shared" si="14"/>
        <v>2850</v>
      </c>
      <c r="E36" s="26">
        <f t="shared" si="14"/>
        <v>2850</v>
      </c>
    </row>
    <row r="37" spans="1:5" ht="31.5" customHeight="1">
      <c r="A37" s="12" t="s">
        <v>57</v>
      </c>
      <c r="B37" s="13" t="s">
        <v>58</v>
      </c>
      <c r="C37" s="17">
        <f>C38</f>
        <v>2850</v>
      </c>
      <c r="D37" s="17">
        <f t="shared" si="14"/>
        <v>2850</v>
      </c>
      <c r="E37" s="17">
        <f t="shared" si="14"/>
        <v>2850</v>
      </c>
    </row>
    <row r="38" spans="1:5" ht="60.75" customHeight="1">
      <c r="A38" s="12" t="s">
        <v>59</v>
      </c>
      <c r="B38" s="13" t="s">
        <v>60</v>
      </c>
      <c r="C38" s="17">
        <v>2850</v>
      </c>
      <c r="D38" s="17">
        <v>2850</v>
      </c>
      <c r="E38" s="17">
        <v>2850</v>
      </c>
    </row>
    <row r="39" spans="1:5" ht="30" customHeight="1">
      <c r="A39" s="18" t="s">
        <v>61</v>
      </c>
      <c r="B39" s="19" t="s">
        <v>62</v>
      </c>
      <c r="C39" s="20">
        <f>C40</f>
        <v>19002</v>
      </c>
      <c r="D39" s="20">
        <f t="shared" ref="D39:E39" si="15">D40</f>
        <v>19002</v>
      </c>
      <c r="E39" s="20">
        <f t="shared" si="15"/>
        <v>19002</v>
      </c>
    </row>
    <row r="40" spans="1:5" ht="65.25" customHeight="1">
      <c r="A40" s="24" t="s">
        <v>63</v>
      </c>
      <c r="B40" s="25" t="s">
        <v>64</v>
      </c>
      <c r="C40" s="26">
        <f>C41+C43</f>
        <v>19002</v>
      </c>
      <c r="D40" s="26">
        <f t="shared" ref="D40:E40" si="16">D41+D43</f>
        <v>19002</v>
      </c>
      <c r="E40" s="26">
        <f t="shared" si="16"/>
        <v>19002</v>
      </c>
    </row>
    <row r="41" spans="1:5" ht="93" customHeight="1">
      <c r="A41" s="12" t="s">
        <v>65</v>
      </c>
      <c r="B41" s="13" t="s">
        <v>66</v>
      </c>
      <c r="C41" s="17">
        <f>C42</f>
        <v>10000</v>
      </c>
      <c r="D41" s="17">
        <f t="shared" ref="D41:E41" si="17">D42</f>
        <v>10000</v>
      </c>
      <c r="E41" s="17">
        <f t="shared" si="17"/>
        <v>10000</v>
      </c>
    </row>
    <row r="42" spans="1:5" ht="125.25" customHeight="1">
      <c r="A42" s="12" t="s">
        <v>67</v>
      </c>
      <c r="B42" s="13" t="s">
        <v>68</v>
      </c>
      <c r="C42" s="17">
        <v>10000</v>
      </c>
      <c r="D42" s="28">
        <v>10000</v>
      </c>
      <c r="E42" s="17">
        <v>10000</v>
      </c>
    </row>
    <row r="43" spans="1:5" ht="213" customHeight="1">
      <c r="A43" s="12" t="s">
        <v>69</v>
      </c>
      <c r="B43" s="10" t="s">
        <v>70</v>
      </c>
      <c r="C43" s="17">
        <f>C44</f>
        <v>9002</v>
      </c>
      <c r="D43" s="17">
        <f t="shared" ref="D43:E43" si="18">D44</f>
        <v>9002</v>
      </c>
      <c r="E43" s="17">
        <f t="shared" si="18"/>
        <v>9002</v>
      </c>
    </row>
    <row r="44" spans="1:5" ht="94.5" customHeight="1">
      <c r="A44" s="12" t="s">
        <v>90</v>
      </c>
      <c r="B44" s="13" t="s">
        <v>91</v>
      </c>
      <c r="C44" s="17">
        <f>C45</f>
        <v>9002</v>
      </c>
      <c r="D44" s="17">
        <f t="shared" ref="D44:E44" si="19">D45</f>
        <v>9002</v>
      </c>
      <c r="E44" s="17">
        <f t="shared" si="19"/>
        <v>9002</v>
      </c>
    </row>
    <row r="45" spans="1:5" ht="135">
      <c r="A45" s="12" t="s">
        <v>71</v>
      </c>
      <c r="B45" s="13" t="s">
        <v>72</v>
      </c>
      <c r="C45" s="17">
        <v>9002</v>
      </c>
      <c r="D45" s="17">
        <v>9002</v>
      </c>
      <c r="E45" s="17">
        <v>9002</v>
      </c>
    </row>
    <row r="46" spans="1:5" ht="36" customHeight="1">
      <c r="A46" s="18" t="s">
        <v>73</v>
      </c>
      <c r="B46" s="19" t="s">
        <v>74</v>
      </c>
      <c r="C46" s="20">
        <f>C47</f>
        <v>1855304</v>
      </c>
      <c r="D46" s="20">
        <f t="shared" ref="D46:E46" si="20">D47</f>
        <v>1663503</v>
      </c>
      <c r="E46" s="20">
        <f t="shared" si="20"/>
        <v>1563841</v>
      </c>
    </row>
    <row r="47" spans="1:5" ht="68.25" customHeight="1">
      <c r="A47" s="18" t="s">
        <v>75</v>
      </c>
      <c r="B47" s="19" t="s">
        <v>76</v>
      </c>
      <c r="C47" s="20">
        <f>C48+C51</f>
        <v>1855304</v>
      </c>
      <c r="D47" s="20">
        <f t="shared" ref="D47:E47" si="21">D48+D51</f>
        <v>1663503</v>
      </c>
      <c r="E47" s="20">
        <f t="shared" si="21"/>
        <v>1563841</v>
      </c>
    </row>
    <row r="48" spans="1:5" ht="39.75" customHeight="1">
      <c r="A48" s="18" t="s">
        <v>77</v>
      </c>
      <c r="B48" s="19" t="s">
        <v>78</v>
      </c>
      <c r="C48" s="20">
        <f>C49</f>
        <v>1574987</v>
      </c>
      <c r="D48" s="20">
        <f t="shared" ref="D48:E48" si="22">D49</f>
        <v>1370239</v>
      </c>
      <c r="E48" s="20">
        <f t="shared" si="22"/>
        <v>1259990</v>
      </c>
    </row>
    <row r="49" spans="1:5" ht="75">
      <c r="A49" s="21" t="s">
        <v>79</v>
      </c>
      <c r="B49" s="22" t="s">
        <v>80</v>
      </c>
      <c r="C49" s="23">
        <f>C50</f>
        <v>1574987</v>
      </c>
      <c r="D49" s="23">
        <f t="shared" ref="D49:E49" si="23">D50</f>
        <v>1370239</v>
      </c>
      <c r="E49" s="23">
        <f t="shared" si="23"/>
        <v>1259990</v>
      </c>
    </row>
    <row r="50" spans="1:5" ht="78" customHeight="1">
      <c r="A50" s="12" t="s">
        <v>81</v>
      </c>
      <c r="B50" s="13" t="s">
        <v>82</v>
      </c>
      <c r="C50" s="17">
        <v>1574987</v>
      </c>
      <c r="D50" s="17">
        <v>1370239</v>
      </c>
      <c r="E50" s="17">
        <v>1259990</v>
      </c>
    </row>
    <row r="51" spans="1:5" ht="45.75" customHeight="1">
      <c r="A51" s="18" t="s">
        <v>83</v>
      </c>
      <c r="B51" s="19" t="s">
        <v>84</v>
      </c>
      <c r="C51" s="20">
        <f>C52</f>
        <v>280317</v>
      </c>
      <c r="D51" s="20">
        <f t="shared" ref="D51:E52" si="24">D52</f>
        <v>293264</v>
      </c>
      <c r="E51" s="20">
        <f t="shared" si="24"/>
        <v>303851</v>
      </c>
    </row>
    <row r="52" spans="1:5" ht="78.75" customHeight="1">
      <c r="A52" s="12" t="s">
        <v>85</v>
      </c>
      <c r="B52" s="13" t="s">
        <v>86</v>
      </c>
      <c r="C52" s="17">
        <f>C53</f>
        <v>280317</v>
      </c>
      <c r="D52" s="17">
        <f t="shared" si="24"/>
        <v>293264</v>
      </c>
      <c r="E52" s="17">
        <f t="shared" si="24"/>
        <v>303851</v>
      </c>
    </row>
    <row r="53" spans="1:5" ht="85.5" customHeight="1">
      <c r="A53" s="12" t="s">
        <v>87</v>
      </c>
      <c r="B53" s="13" t="s">
        <v>88</v>
      </c>
      <c r="C53" s="17">
        <v>280317</v>
      </c>
      <c r="D53" s="17">
        <v>293264</v>
      </c>
      <c r="E53" s="17">
        <v>303851</v>
      </c>
    </row>
    <row r="54" spans="1:5">
      <c r="B54" s="11"/>
    </row>
    <row r="55" spans="1:5">
      <c r="B55" s="11"/>
    </row>
  </sheetData>
  <mergeCells count="4">
    <mergeCell ref="C2:E2"/>
    <mergeCell ref="A7:E7"/>
    <mergeCell ref="A5:E5"/>
    <mergeCell ref="D3:E3"/>
  </mergeCells>
  <pageMargins left="0.11811023622047245" right="0.19685039370078741" top="0.15748031496062992" bottom="0.15748031496062992" header="0.31496062992125984" footer="0.31496062992125984"/>
  <pageSetup paperSize="9" scale="70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2022-11-15T08:54:06Z</dcterms:modified>
</cp:coreProperties>
</file>