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Лист1!$A$1:$F$103</definedName>
  </definedNames>
  <calcPr calcId="124519"/>
</workbook>
</file>

<file path=xl/calcChain.xml><?xml version="1.0" encoding="utf-8"?>
<calcChain xmlns="http://schemas.openxmlformats.org/spreadsheetml/2006/main">
  <c r="F99" i="1"/>
  <c r="E99"/>
  <c r="D99"/>
  <c r="D93"/>
  <c r="F101"/>
  <c r="E101"/>
  <c r="D101"/>
  <c r="F97"/>
  <c r="E97"/>
  <c r="D97"/>
  <c r="F95"/>
  <c r="E95"/>
  <c r="D95"/>
  <c r="F93"/>
  <c r="E93"/>
  <c r="F91"/>
  <c r="E91"/>
  <c r="D91"/>
  <c r="F89"/>
  <c r="E89"/>
  <c r="D89"/>
  <c r="F87"/>
  <c r="E87"/>
  <c r="D87"/>
  <c r="F85"/>
  <c r="E85"/>
  <c r="D85"/>
  <c r="F83"/>
  <c r="E83"/>
  <c r="D83"/>
  <c r="F81"/>
  <c r="E81"/>
  <c r="E78" s="1"/>
  <c r="E77" s="1"/>
  <c r="D81"/>
  <c r="F79"/>
  <c r="F78" s="1"/>
  <c r="F77" s="1"/>
  <c r="E79"/>
  <c r="D79"/>
  <c r="F74"/>
  <c r="F73" s="1"/>
  <c r="F72" s="1"/>
  <c r="E74"/>
  <c r="E73" s="1"/>
  <c r="E72" s="1"/>
  <c r="D74"/>
  <c r="D73" s="1"/>
  <c r="D72" s="1"/>
  <c r="F70"/>
  <c r="E70"/>
  <c r="D70"/>
  <c r="F68"/>
  <c r="E68"/>
  <c r="D68"/>
  <c r="F66"/>
  <c r="E66"/>
  <c r="D66"/>
  <c r="F64"/>
  <c r="E64"/>
  <c r="D64"/>
  <c r="F61"/>
  <c r="F60" s="1"/>
  <c r="F59" s="1"/>
  <c r="E61"/>
  <c r="D61"/>
  <c r="D78" l="1"/>
  <c r="D77" s="1"/>
  <c r="D60"/>
  <c r="D59" s="1"/>
  <c r="E60"/>
  <c r="E59" s="1"/>
  <c r="F57"/>
  <c r="F56" s="1"/>
  <c r="F55" s="1"/>
  <c r="E57"/>
  <c r="E56" s="1"/>
  <c r="E55" s="1"/>
  <c r="D57"/>
  <c r="D56" s="1"/>
  <c r="D55" s="1"/>
  <c r="F49"/>
  <c r="F48" s="1"/>
  <c r="F47" s="1"/>
  <c r="F46" s="1"/>
  <c r="E49"/>
  <c r="E48" s="1"/>
  <c r="E47" s="1"/>
  <c r="E46" s="1"/>
  <c r="D49"/>
  <c r="D48" s="1"/>
  <c r="D47" s="1"/>
  <c r="D46" s="1"/>
  <c r="F25" l="1"/>
  <c r="F24" s="1"/>
  <c r="F23" s="1"/>
  <c r="F22" s="1"/>
  <c r="E25"/>
  <c r="E24" s="1"/>
  <c r="E23" s="1"/>
  <c r="E22" s="1"/>
  <c r="D25"/>
  <c r="D24" s="1"/>
  <c r="D23" s="1"/>
  <c r="D22" s="1"/>
  <c r="F20"/>
  <c r="F19" s="1"/>
  <c r="E20"/>
  <c r="E19" s="1"/>
  <c r="D20"/>
  <c r="D19" s="1"/>
  <c r="F16"/>
  <c r="E16"/>
  <c r="D16"/>
  <c r="F14"/>
  <c r="E14"/>
  <c r="D14"/>
  <c r="F12"/>
  <c r="E12"/>
  <c r="D12"/>
  <c r="F53"/>
  <c r="F52" s="1"/>
  <c r="F51" s="1"/>
  <c r="E53"/>
  <c r="E52" s="1"/>
  <c r="E51" s="1"/>
  <c r="D53"/>
  <c r="D52" s="1"/>
  <c r="D51" s="1"/>
  <c r="F40"/>
  <c r="F39" s="1"/>
  <c r="F38" s="1"/>
  <c r="E40"/>
  <c r="E39" s="1"/>
  <c r="E38" s="1"/>
  <c r="D40"/>
  <c r="D39" s="1"/>
  <c r="D38" s="1"/>
  <c r="F44"/>
  <c r="F43" s="1"/>
  <c r="F42" s="1"/>
  <c r="F37" s="1"/>
  <c r="E44"/>
  <c r="E43" s="1"/>
  <c r="E42" s="1"/>
  <c r="E37" s="1"/>
  <c r="D44"/>
  <c r="D43" s="1"/>
  <c r="D42" s="1"/>
  <c r="F35"/>
  <c r="F34" s="1"/>
  <c r="F33" s="1"/>
  <c r="F32" s="1"/>
  <c r="E35"/>
  <c r="E34" s="1"/>
  <c r="E33" s="1"/>
  <c r="E32" s="1"/>
  <c r="D35"/>
  <c r="D34" s="1"/>
  <c r="D33" s="1"/>
  <c r="D32" s="1"/>
  <c r="F30"/>
  <c r="F29" s="1"/>
  <c r="F28" s="1"/>
  <c r="F27" s="1"/>
  <c r="E30"/>
  <c r="E29" s="1"/>
  <c r="E28" s="1"/>
  <c r="E27" s="1"/>
  <c r="D30"/>
  <c r="D29" s="1"/>
  <c r="D28" s="1"/>
  <c r="D27" s="1"/>
  <c r="D37" l="1"/>
  <c r="E11"/>
  <c r="D11"/>
  <c r="E10"/>
  <c r="E9" s="1"/>
  <c r="E8" s="1"/>
  <c r="F11"/>
  <c r="F10" s="1"/>
  <c r="F9" s="1"/>
  <c r="F8" s="1"/>
  <c r="D10" l="1"/>
  <c r="D9" s="1"/>
  <c r="D8" s="1"/>
</calcChain>
</file>

<file path=xl/sharedStrings.xml><?xml version="1.0" encoding="utf-8"?>
<sst xmlns="http://schemas.openxmlformats.org/spreadsheetml/2006/main" count="233" uniqueCount="144">
  <si>
    <t>(рублей)</t>
  </si>
  <si>
    <t>Наименование</t>
  </si>
  <si>
    <t>ЦСР</t>
  </si>
  <si>
    <t>ВР</t>
  </si>
  <si>
    <t>Итого расходы на 2022 год</t>
  </si>
  <si>
    <t>Итого расходы на 2023 год</t>
  </si>
  <si>
    <t>Итого расходы на 2024 год</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</si>
  <si>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</si>
  <si>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</si>
  <si>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</si>
  <si>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</si>
  <si>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</si>
  <si>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</si>
  <si>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</si>
  <si>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</si>
  <si>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</si>
  <si>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</si>
  <si>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</si>
  <si>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Администрация Зуевского сельсовета Солнцевского района Курской области</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</si>
  <si>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</si>
  <si>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</si>
  <si>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</si>
  <si>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</si>
  <si>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</si>
  <si>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</si>
  <si>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</si>
  <si>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</si>
  <si>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</si>
  <si>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</si>
  <si>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</si>
  <si>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</si>
  <si>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</si>
  <si>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Муниципальная программа "Развитие муниципальной службы в муниципальном образовании "Зуевский сельсовет" Солнцевского района Курской области на 2020-2022 годы"</t>
  </si>
  <si>
    <t>09 1 00 00000</t>
  </si>
  <si>
    <t>Подпрограмма "Создание условий для повышения результативности, профессиональной деятельности муниципальных служащих" муниципальной прораммы "Развитие муниципальной службы в муниципальном образовании "Зуевский сельсовет" Солнцевского района Курской области на 2020-2022 годы"</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</si>
  <si>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</si>
  <si>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</si>
  <si>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</si>
  <si>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</si>
  <si>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</si>
  <si>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</si>
  <si>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</si>
  <si>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</si>
  <si>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</si>
  <si>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Основное мероприятие "Обеспечение  общественной и личной безопасности  граждан на территории муниципального образования "Зуевский сельсовет" Солнцевского района Курской области"</t>
  </si>
  <si>
    <t>Муниципальная программа «Профилактика преступлений и иных правонарушений на территории Зуевского сельсовета Солнцевского района Курской области на 2021-2025 гг."</t>
  </si>
  <si>
    <t>Подпрограмма «Обеспечение правопорядка на территории муниципального образования "Зуевский сельсовет" Солнцевского района Курской области" муниципальной программы "Профилактика преступлений и иных правонарушений на территории Зуевского сельсовета Солнцевского района Курской области на 2021-2025 гг."</t>
  </si>
  <si>
    <t>Реализация мероприятий направленных на обеспечение правопорядка муниципального образования на территории муниципального образования "Зуевский сельсовет" Солнцевского района Курской области</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</si>
  <si>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</si>
  <si>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</si>
  <si>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</si>
  <si>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</si>
  <si>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</si>
  <si>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</si>
  <si>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</si>
  <si>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</si>
  <si>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</si>
  <si>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</si>
  <si>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</si>
  <si>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</si>
  <si>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</si>
  <si>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</si>
  <si>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</si>
  <si>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</si>
  <si>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</si>
  <si>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</si>
  <si>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</si>
  <si>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на 2021-2023 годы»</t>
  </si>
  <si>
    <t xml:space="preserve">Подпрограмма  «Снижение рисков и смягчение последствий чрезвычайных ситуаций природного и техногенного характера»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на 2021-2023 годы» </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</si>
  <si>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</si>
  <si>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</si>
  <si>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</si>
  <si>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</si>
  <si>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</si>
  <si>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на 2021-2023 годы»</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</si>
  <si>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</si>
  <si>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</si>
  <si>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</si>
  <si>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</si>
  <si>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</si>
  <si>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</si>
  <si>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Муниципальная программа «Развитие малого и среднего предпринимательства на территории поселения»</t>
  </si>
  <si>
    <t>Подпрограмма «Содействие развитию малого и среднего предпринимательства» муниципальной программы « Развитие малого и среднего предпринимательства на территории поселения"</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</si>
  <si>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</si>
  <si>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Обеспечение условий для развития малого и среднего предпринимательства на территории Зуевского сельсовета Солнцевского района Курской области</t>
  </si>
  <si>
    <t>21 1 00 00000</t>
  </si>
  <si>
    <t>21 1 F2 00000</t>
  </si>
  <si>
    <t>21 1 F2 55550</t>
  </si>
  <si>
    <t>Муниципальная программа"Формирование современной городской среды на 2018-2022 годы"</t>
  </si>
  <si>
    <t>Обеспечение мероприятий по формированию  современной городской среды</t>
  </si>
  <si>
    <t>Подпрограмма "Поддержка муниципальной программы формирования современной городской среды" муниципальной программы "Формирование современной городской среды на 2018-2022 годы"</t>
  </si>
  <si>
    <t>Основное мероприятие "Реализация мероприятий по формированию  современной городской среды"</t>
  </si>
  <si>
    <t>77 2 00 14004</t>
  </si>
  <si>
    <t xml:space="preserve">Реализация проекта «Народный бюджет» Установка декоративного ограждения кладбища по ул.Центральная в с.Зуевка Солнцевского района Курской области
</t>
  </si>
  <si>
    <t>77 2 00 14005</t>
  </si>
  <si>
    <t xml:space="preserve">Реализация проекта «Народный бюджет» Установка декоративного ограждения кладбища в д.Княжая Солнцевского района Курской области
</t>
  </si>
  <si>
    <t>77 2 00 14006</t>
  </si>
  <si>
    <t>77 2 00 14007</t>
  </si>
  <si>
    <t xml:space="preserve">Реализация проекта «Народный бюджет» Установка декоративного ограждения кладбища в д.Меловая Солнцевского района Курской области
</t>
  </si>
  <si>
    <t xml:space="preserve">Реализация проекта «Народный бюджет» Установка декоративного ограждения кладбища в с.Сараевка Солнцевского района Курской области
</t>
  </si>
  <si>
    <t>77 2 00 S4004</t>
  </si>
  <si>
    <t>77 2 00 S4005</t>
  </si>
  <si>
    <t>77 2 00 S4006</t>
  </si>
  <si>
    <t>77 2 00 S4007</t>
  </si>
  <si>
    <t xml:space="preserve">Реализация проекта «Народный бюджет» Установка декоративного ограждения кладбища по ул.Центральная в с.Зуевка Солнцевского района Курской области за счет средств местного бюджета
</t>
  </si>
  <si>
    <t xml:space="preserve">Реализация проекта «Народный бюджет» Установка декоративного ограждения кладбища в с.Сараевка Солнцевского района Курской области за счет средств местного бюджета
</t>
  </si>
  <si>
    <t xml:space="preserve">Реализация проекта «Народный бюджет» Установка декоративного ограждения кладбища в д.Меловая Солнцевского района Курской области за счет средств местного бюджета
</t>
  </si>
  <si>
    <t xml:space="preserve">Реализация проекта «Народный бюджет» Установка декоративного ограждения кладбища в д.Княжая Солнцевского района Курской области за счет средств местного бюджета
</t>
  </si>
  <si>
    <t>77 2 00 С4005</t>
  </si>
  <si>
    <t xml:space="preserve">Дополнительное финансирование мероприятий по установке декоративного ограждения кладбища в д.Княжая Солнцевского района Курской области  в рамках реализации проекта «Народный бюджет»
</t>
  </si>
  <si>
    <t>77 2 00 С1433</t>
  </si>
  <si>
    <t>Мероприятия по благоустройству</t>
  </si>
  <si>
    <t>Муниципальная программа  Зуевского сельсовета Солнцевского района Курской области"Развитие культуры в Зуевском сельсовете Солнцевского района Курской области"</t>
  </si>
  <si>
    <t>01 0 00 00000</t>
  </si>
  <si>
    <t>01 1 00 00000</t>
  </si>
  <si>
    <t>01 1 01 00000</t>
  </si>
  <si>
    <t>01 1 01 13330</t>
  </si>
  <si>
    <t xml:space="preserve">Подпрограмма «Искусство»  муниципальной программы "Развитие культуры в в Зуевском сельсовете Солнцевского района Курской области" </t>
  </si>
  <si>
    <t>Основное  мероприятие «Организация культурно-досуговой деятельности»</t>
  </si>
  <si>
    <t>Оплата труда с начислениями на выплаты по оплате труда работникам учреждений культуры сельских поселений</t>
  </si>
  <si>
    <t>01 1 01 S3330</t>
  </si>
  <si>
    <t>Выплата заработной платы и начислений на выплаты по оплате труда работников учреждений культуры муниципальных образований городских и сельских поселений</t>
  </si>
  <si>
    <t>01 1 01 С1401</t>
  </si>
  <si>
    <t>Расходы на обеспечение деятельности (оказание услуг) муниципальных учреждений</t>
  </si>
  <si>
    <t>01 1 А2 55195</t>
  </si>
  <si>
    <t>01 1 А2 00000</t>
  </si>
  <si>
    <t>Обеспечение поддержки отрасли культуры (государственная поддержка лучших сельских учреждений культуры)</t>
  </si>
  <si>
    <t>Основное  мероприятие "Поддержка отрасли культуры (государственная поддержка лучших сельских учреждений культуры)"</t>
  </si>
  <si>
    <t>02 0 00 00000</t>
  </si>
  <si>
    <t>02 1 00 00000</t>
  </si>
  <si>
    <t>02 1 01 00000</t>
  </si>
  <si>
    <t>02 1 01 С1445</t>
  </si>
  <si>
    <t>300</t>
  </si>
  <si>
    <t>Муниципальная программа «Социальная поддержка граждан в муниципальном образовании "Зуевский сельсовет" Солнцевского района Курской области"</t>
  </si>
  <si>
    <t>Социальное обеспечение и иные выплаты населению</t>
  </si>
  <si>
    <t>Выплата пенсий за выслугу лет и доплат к пенсии муниципальным служащим</t>
  </si>
  <si>
    <t>Основное мероприятие «Совершенствование организации предоставления социальных выплат  и мер социальной поддержки отдельным категориям граждан»</t>
  </si>
  <si>
    <t>Подпрограмма «Развитие мер социальной поддержки отдельных категорий граждан»  муниципальной программы «Социальная поддержка граждан в муниципальном образовании "Зуевский сельсовет" Солнцевского района Курской области"</t>
  </si>
  <si>
    <t>Условно утвержденные расходы</t>
  </si>
  <si>
    <t>Распределение бюджетных ассигнований  по целевым статьям (муниципальным программам и непрограммным направлениям деятельности), группам (подгруппам) видов расходов на 2022 год и плановый период 2023 и 2024 годов</t>
  </si>
  <si>
    <t>Приложение № 5</t>
  </si>
  <si>
    <t>Дополнительное финансирование мероприятий по установке декоративного ограждения кладбища в с.Сараевка Солнцевского района Курской области в рамках реализации проекта «Народный бюджет»</t>
  </si>
  <si>
    <t>77 2 00 С4007</t>
  </si>
  <si>
    <t xml:space="preserve">к  решению Собрания депутатов Зуевского сельсовета  Солнцевского района  Курской области  от 22.12.21 г. № 61/11 «О бюджете муниципального образования "Зуевский сельсовет" Солнцевского района Курской области на 2022 год и плановый период 2023 и 2024 годов"(в редакции Решений Собрания депутатов Зуевского сельсовета Солнцевского района Курской области от 04.02.2022 №1/1, от 14.07.2022 №27/5, от 05.08.2022 № 34/6)
</t>
  </si>
</sst>
</file>

<file path=xl/styles.xml><?xml version="1.0" encoding="utf-8"?>
<styleSheet xmlns="http://schemas.openxmlformats.org/spreadsheetml/2006/main">
  <numFmts count="1">
    <numFmt numFmtId="164" formatCode="_-* #,##0.00\ _₽_-;\-* #,##0.00\ _₽_-;_-* &quot;-&quot;??\ _₽_-;_-@_-"/>
  </numFmts>
  <fonts count="13">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164" fontId="3" fillId="0" borderId="1" xfId="0" applyNumberFormat="1" applyFont="1" applyBorder="1"/>
    <xf numFmtId="49" fontId="3" fillId="0" borderId="1" xfId="0" applyNumberFormat="1" applyFont="1" applyBorder="1"/>
    <xf numFmtId="164" fontId="3" fillId="0" borderId="3" xfId="0" applyNumberFormat="1" applyFont="1" applyBorder="1"/>
    <xf numFmtId="49" fontId="4" fillId="0" borderId="1" xfId="0" applyNumberFormat="1" applyFont="1" applyBorder="1"/>
    <xf numFmtId="164" fontId="4" fillId="0" borderId="3" xfId="0" applyNumberFormat="1" applyFont="1" applyBorder="1"/>
    <xf numFmtId="49" fontId="5" fillId="0" borderId="1" xfId="0" applyNumberFormat="1" applyFont="1" applyBorder="1"/>
    <xf numFmtId="164" fontId="5" fillId="0" borderId="3" xfId="0" applyNumberFormat="1" applyFont="1" applyBorder="1"/>
    <xf numFmtId="49" fontId="6" fillId="0" borderId="1" xfId="0" applyNumberFormat="1" applyFont="1" applyBorder="1"/>
    <xf numFmtId="164" fontId="6" fillId="0" borderId="3" xfId="0" applyNumberFormat="1" applyFont="1" applyBorder="1"/>
    <xf numFmtId="164" fontId="4" fillId="0" borderId="1" xfId="0" applyNumberFormat="1" applyFont="1" applyBorder="1"/>
    <xf numFmtId="0" fontId="7" fillId="0" borderId="0" xfId="0" applyFont="1"/>
    <xf numFmtId="0" fontId="3" fillId="0" borderId="0" xfId="0" applyFont="1"/>
    <xf numFmtId="0" fontId="8" fillId="0" borderId="2" xfId="0" applyFont="1" applyBorder="1"/>
    <xf numFmtId="0" fontId="9" fillId="0" borderId="2" xfId="0" applyFont="1" applyBorder="1" applyAlignment="1">
      <alignment vertical="top" wrapText="1"/>
    </xf>
    <xf numFmtId="0" fontId="11" fillId="0" borderId="2" xfId="0" applyFont="1" applyBorder="1" applyAlignment="1">
      <alignment vertical="top" wrapText="1"/>
    </xf>
    <xf numFmtId="0" fontId="10" fillId="0" borderId="2" xfId="0" applyFont="1" applyBorder="1" applyAlignment="1">
      <alignment vertical="top" wrapText="1"/>
    </xf>
    <xf numFmtId="0" fontId="0" fillId="0" borderId="1" xfId="0" applyBorder="1"/>
    <xf numFmtId="0" fontId="12" fillId="0" borderId="2" xfId="0" applyFont="1" applyBorder="1" applyAlignment="1">
      <alignment vertical="top" wrapText="1"/>
    </xf>
    <xf numFmtId="0" fontId="11" fillId="3" borderId="2" xfId="0" applyFont="1" applyFill="1" applyBorder="1" applyAlignment="1">
      <alignment vertical="top" wrapText="1"/>
    </xf>
    <xf numFmtId="0" fontId="11" fillId="0" borderId="1" xfId="0" applyFont="1" applyBorder="1" applyAlignment="1">
      <alignment vertical="top" wrapText="1"/>
    </xf>
    <xf numFmtId="0" fontId="0" fillId="0" borderId="0" xfId="0" applyAlignment="1">
      <alignment vertical="top"/>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M103"/>
  <sheetViews>
    <sheetView tabSelected="1" view="pageBreakPreview" zoomScale="80" zoomScaleSheetLayoutView="80" workbookViewId="0">
      <selection activeCell="F9" sqref="F9"/>
    </sheetView>
  </sheetViews>
  <sheetFormatPr defaultRowHeight="15"/>
  <cols>
    <col min="1" max="1" width="39.28515625" customWidth="1"/>
    <col min="2" max="2" width="19.5703125" customWidth="1"/>
    <col min="3" max="3" width="9.42578125" customWidth="1"/>
    <col min="4" max="4" width="22.140625" customWidth="1"/>
    <col min="5" max="6" width="20.85546875" customWidth="1"/>
  </cols>
  <sheetData>
    <row r="2" spans="1:13" ht="15.75">
      <c r="A2" s="19"/>
      <c r="B2" s="19"/>
      <c r="C2" s="19"/>
      <c r="D2" s="31" t="s">
        <v>140</v>
      </c>
      <c r="E2" s="31"/>
      <c r="F2" s="31"/>
    </row>
    <row r="3" spans="1:13" ht="90.75" customHeight="1">
      <c r="A3" s="19"/>
      <c r="B3" s="30" t="s">
        <v>143</v>
      </c>
      <c r="C3" s="30"/>
      <c r="D3" s="30"/>
      <c r="E3" s="30"/>
      <c r="F3" s="30"/>
    </row>
    <row r="4" spans="1:13" ht="48" customHeight="1">
      <c r="A4" s="29" t="s">
        <v>139</v>
      </c>
      <c r="B4" s="29"/>
      <c r="C4" s="29"/>
      <c r="D4" s="29"/>
      <c r="E4" s="29"/>
      <c r="F4" s="29"/>
    </row>
    <row r="5" spans="1:13" ht="1.5" customHeight="1">
      <c r="A5" s="18"/>
      <c r="B5" s="18"/>
      <c r="C5" s="18"/>
      <c r="D5" s="18"/>
      <c r="E5" s="18"/>
      <c r="F5" s="18"/>
    </row>
    <row r="6" spans="1:13">
      <c r="A6" s="1"/>
      <c r="B6" s="2"/>
      <c r="C6" s="3"/>
      <c r="D6" s="4"/>
      <c r="E6" s="18"/>
      <c r="F6" s="18" t="s">
        <v>0</v>
      </c>
      <c r="M6" s="28"/>
    </row>
    <row r="7" spans="1:13" ht="28.5">
      <c r="A7" s="5" t="s">
        <v>1</v>
      </c>
      <c r="B7" s="6" t="s">
        <v>2</v>
      </c>
      <c r="C7" s="6" t="s">
        <v>3</v>
      </c>
      <c r="D7" s="7" t="s">
        <v>4</v>
      </c>
      <c r="E7" s="7" t="s">
        <v>5</v>
      </c>
      <c r="F7" s="7" t="s">
        <v>6</v>
      </c>
    </row>
    <row r="8" spans="1:13" ht="18.75">
      <c r="A8" s="20" t="s">
        <v>7</v>
      </c>
      <c r="B8" s="15"/>
      <c r="C8" s="15"/>
      <c r="D8" s="16">
        <f>D9+D22+D27+D32+D37+D46+D51+D55+D59+D72+D77+D103</f>
        <v>13489732.600000001</v>
      </c>
      <c r="E8" s="16">
        <f t="shared" ref="E8:F8" si="0">E9+E22+E27+E32+E37+E46+E51+E55+E59+E72+E77+E103</f>
        <v>5041976</v>
      </c>
      <c r="F8" s="16">
        <f t="shared" si="0"/>
        <v>5002089</v>
      </c>
    </row>
    <row r="9" spans="1:13" ht="99.75" customHeight="1">
      <c r="A9" s="22" t="s">
        <v>112</v>
      </c>
      <c r="B9" s="11" t="s">
        <v>113</v>
      </c>
      <c r="C9" s="11"/>
      <c r="D9" s="12">
        <f>D10</f>
        <v>3686216.18</v>
      </c>
      <c r="E9" s="12">
        <f t="shared" ref="E9:F9" si="1">E10</f>
        <v>2385105</v>
      </c>
      <c r="F9" s="12">
        <f t="shared" si="1"/>
        <v>2387993</v>
      </c>
    </row>
    <row r="10" spans="1:13" ht="58.5" customHeight="1">
      <c r="A10" s="23" t="s">
        <v>117</v>
      </c>
      <c r="B10" s="13" t="s">
        <v>114</v>
      </c>
      <c r="C10" s="13"/>
      <c r="D10" s="14">
        <f>D11+D19</f>
        <v>3686216.18</v>
      </c>
      <c r="E10" s="14">
        <f t="shared" ref="E10:F10" si="2">E11+E19</f>
        <v>2385105</v>
      </c>
      <c r="F10" s="14">
        <f t="shared" si="2"/>
        <v>2387993</v>
      </c>
    </row>
    <row r="11" spans="1:13" ht="30" customHeight="1">
      <c r="A11" s="21" t="s">
        <v>118</v>
      </c>
      <c r="B11" s="9" t="s">
        <v>115</v>
      </c>
      <c r="C11" s="9"/>
      <c r="D11" s="10">
        <f>D12+D14+D16</f>
        <v>3583144.18</v>
      </c>
      <c r="E11" s="10">
        <f t="shared" ref="E11:F11" si="3">E12+E14+E16</f>
        <v>2385105</v>
      </c>
      <c r="F11" s="10">
        <f t="shared" si="3"/>
        <v>2387993</v>
      </c>
    </row>
    <row r="12" spans="1:13" ht="42" customHeight="1">
      <c r="A12" s="21" t="s">
        <v>119</v>
      </c>
      <c r="B12" s="9" t="s">
        <v>116</v>
      </c>
      <c r="C12" s="9"/>
      <c r="D12" s="10">
        <f>D13</f>
        <v>1079129</v>
      </c>
      <c r="E12" s="10">
        <f t="shared" ref="E12:F12" si="4">E13</f>
        <v>0</v>
      </c>
      <c r="F12" s="10">
        <f t="shared" si="4"/>
        <v>0</v>
      </c>
    </row>
    <row r="13" spans="1:13" ht="81.75" customHeight="1">
      <c r="A13" s="21" t="s">
        <v>14</v>
      </c>
      <c r="B13" s="9" t="s">
        <v>116</v>
      </c>
      <c r="C13" s="9" t="s">
        <v>15</v>
      </c>
      <c r="D13" s="10">
        <v>1079129</v>
      </c>
      <c r="E13" s="8">
        <v>0</v>
      </c>
      <c r="F13" s="8">
        <v>0</v>
      </c>
    </row>
    <row r="14" spans="1:13" ht="67.5" customHeight="1">
      <c r="A14" s="21" t="s">
        <v>121</v>
      </c>
      <c r="B14" s="9" t="s">
        <v>120</v>
      </c>
      <c r="C14" s="9"/>
      <c r="D14" s="10">
        <f>D15</f>
        <v>1954966</v>
      </c>
      <c r="E14" s="10">
        <f t="shared" ref="E14:F14" si="5">E15</f>
        <v>2131687</v>
      </c>
      <c r="F14" s="10">
        <f t="shared" si="5"/>
        <v>2142091</v>
      </c>
    </row>
    <row r="15" spans="1:13" ht="89.25" customHeight="1">
      <c r="A15" s="21" t="s">
        <v>14</v>
      </c>
      <c r="B15" s="9" t="s">
        <v>120</v>
      </c>
      <c r="C15" s="9" t="s">
        <v>15</v>
      </c>
      <c r="D15" s="10">
        <v>1954966</v>
      </c>
      <c r="E15" s="8">
        <v>2131687</v>
      </c>
      <c r="F15" s="8">
        <v>2142091</v>
      </c>
    </row>
    <row r="16" spans="1:13" ht="25.5">
      <c r="A16" s="21" t="s">
        <v>123</v>
      </c>
      <c r="B16" s="9" t="s">
        <v>122</v>
      </c>
      <c r="C16" s="9"/>
      <c r="D16" s="10">
        <f>D17+D18</f>
        <v>549049.18000000005</v>
      </c>
      <c r="E16" s="10">
        <f t="shared" ref="E16:F16" si="6">E17+E18</f>
        <v>253418</v>
      </c>
      <c r="F16" s="10">
        <f t="shared" si="6"/>
        <v>245902</v>
      </c>
    </row>
    <row r="17" spans="1:6" ht="38.25">
      <c r="A17" s="21" t="s">
        <v>39</v>
      </c>
      <c r="B17" s="9" t="s">
        <v>122</v>
      </c>
      <c r="C17" s="9" t="s">
        <v>40</v>
      </c>
      <c r="D17" s="10">
        <v>542049.18000000005</v>
      </c>
      <c r="E17" s="8">
        <v>253418</v>
      </c>
      <c r="F17" s="8">
        <v>245902</v>
      </c>
    </row>
    <row r="18" spans="1:6" ht="15.75">
      <c r="A18" s="21" t="s">
        <v>21</v>
      </c>
      <c r="B18" s="9" t="s">
        <v>122</v>
      </c>
      <c r="C18" s="9" t="s">
        <v>22</v>
      </c>
      <c r="D18" s="10">
        <v>7000</v>
      </c>
      <c r="E18" s="8">
        <v>0</v>
      </c>
      <c r="F18" s="8">
        <v>0</v>
      </c>
    </row>
    <row r="19" spans="1:6" ht="57.75" customHeight="1">
      <c r="A19" s="21" t="s">
        <v>127</v>
      </c>
      <c r="B19" s="9" t="s">
        <v>125</v>
      </c>
      <c r="C19" s="9"/>
      <c r="D19" s="10">
        <f>D20</f>
        <v>103072</v>
      </c>
      <c r="E19" s="10">
        <f t="shared" ref="E19:F19" si="7">E20</f>
        <v>0</v>
      </c>
      <c r="F19" s="10">
        <f t="shared" si="7"/>
        <v>0</v>
      </c>
    </row>
    <row r="20" spans="1:6" ht="38.25">
      <c r="A20" s="21" t="s">
        <v>126</v>
      </c>
      <c r="B20" s="9" t="s">
        <v>124</v>
      </c>
      <c r="C20" s="9"/>
      <c r="D20" s="10">
        <f>D21</f>
        <v>103072</v>
      </c>
      <c r="E20" s="10">
        <f t="shared" ref="E20:F20" si="8">E21</f>
        <v>0</v>
      </c>
      <c r="F20" s="10">
        <f t="shared" si="8"/>
        <v>0</v>
      </c>
    </row>
    <row r="21" spans="1:6" ht="38.25">
      <c r="A21" s="21" t="s">
        <v>39</v>
      </c>
      <c r="B21" s="9" t="s">
        <v>124</v>
      </c>
      <c r="C21" s="9" t="s">
        <v>40</v>
      </c>
      <c r="D21" s="10">
        <v>103072</v>
      </c>
      <c r="E21" s="8">
        <v>0</v>
      </c>
      <c r="F21" s="8">
        <v>0</v>
      </c>
    </row>
    <row r="22" spans="1:6" ht="88.5" customHeight="1">
      <c r="A22" s="22" t="s">
        <v>133</v>
      </c>
      <c r="B22" s="11" t="s">
        <v>128</v>
      </c>
      <c r="C22" s="11"/>
      <c r="D22" s="12">
        <f t="shared" ref="D22:F24" si="9">D23</f>
        <v>274700</v>
      </c>
      <c r="E22" s="12">
        <f t="shared" si="9"/>
        <v>0</v>
      </c>
      <c r="F22" s="12">
        <f t="shared" si="9"/>
        <v>0</v>
      </c>
    </row>
    <row r="23" spans="1:6" ht="134.25" customHeight="1">
      <c r="A23" s="25" t="s">
        <v>137</v>
      </c>
      <c r="B23" s="13" t="s">
        <v>129</v>
      </c>
      <c r="C23" s="13"/>
      <c r="D23" s="14">
        <f t="shared" si="9"/>
        <v>274700</v>
      </c>
      <c r="E23" s="14">
        <f t="shared" si="9"/>
        <v>0</v>
      </c>
      <c r="F23" s="14">
        <f t="shared" si="9"/>
        <v>0</v>
      </c>
    </row>
    <row r="24" spans="1:6" ht="72" customHeight="1">
      <c r="A24" s="21" t="s">
        <v>136</v>
      </c>
      <c r="B24" s="9" t="s">
        <v>130</v>
      </c>
      <c r="C24" s="9"/>
      <c r="D24" s="10">
        <f t="shared" si="9"/>
        <v>274700</v>
      </c>
      <c r="E24" s="10">
        <f t="shared" si="9"/>
        <v>0</v>
      </c>
      <c r="F24" s="10">
        <f t="shared" si="9"/>
        <v>0</v>
      </c>
    </row>
    <row r="25" spans="1:6" ht="34.5" customHeight="1">
      <c r="A25" s="21" t="s">
        <v>135</v>
      </c>
      <c r="B25" s="9" t="s">
        <v>131</v>
      </c>
      <c r="C25" s="9"/>
      <c r="D25" s="10">
        <f>D26</f>
        <v>274700</v>
      </c>
      <c r="E25" s="10">
        <f t="shared" ref="E25:F25" si="10">E26</f>
        <v>0</v>
      </c>
      <c r="F25" s="10">
        <f t="shared" si="10"/>
        <v>0</v>
      </c>
    </row>
    <row r="26" spans="1:6" ht="36.75" customHeight="1">
      <c r="A26" s="21" t="s">
        <v>134</v>
      </c>
      <c r="B26" s="9" t="s">
        <v>131</v>
      </c>
      <c r="C26" s="9" t="s">
        <v>132</v>
      </c>
      <c r="D26" s="10">
        <v>274700</v>
      </c>
      <c r="E26" s="8">
        <v>0</v>
      </c>
      <c r="F26" s="8">
        <v>0</v>
      </c>
    </row>
    <row r="27" spans="1:6" ht="101.25" customHeight="1">
      <c r="A27" s="22" t="s">
        <v>32</v>
      </c>
      <c r="B27" s="11" t="s">
        <v>31</v>
      </c>
      <c r="C27" s="11"/>
      <c r="D27" s="12">
        <f>D28</f>
        <v>393753.89</v>
      </c>
      <c r="E27" s="12">
        <f t="shared" ref="E27:F27" si="11">E28</f>
        <v>0</v>
      </c>
      <c r="F27" s="12">
        <f t="shared" si="11"/>
        <v>0</v>
      </c>
    </row>
    <row r="28" spans="1:6" ht="129.75" customHeight="1">
      <c r="A28" s="23" t="s">
        <v>34</v>
      </c>
      <c r="B28" s="13" t="s">
        <v>33</v>
      </c>
      <c r="C28" s="13"/>
      <c r="D28" s="14">
        <f>D29</f>
        <v>393753.89</v>
      </c>
      <c r="E28" s="14">
        <f t="shared" ref="E28:F28" si="12">E29</f>
        <v>0</v>
      </c>
      <c r="F28" s="14">
        <f t="shared" si="12"/>
        <v>0</v>
      </c>
    </row>
    <row r="29" spans="1:6" ht="38.25">
      <c r="A29" s="21" t="s">
        <v>36</v>
      </c>
      <c r="B29" s="9" t="s">
        <v>35</v>
      </c>
      <c r="C29" s="9"/>
      <c r="D29" s="10">
        <f>D30</f>
        <v>393753.89</v>
      </c>
      <c r="E29" s="10">
        <f t="shared" ref="E29:F29" si="13">E30</f>
        <v>0</v>
      </c>
      <c r="F29" s="10">
        <f t="shared" si="13"/>
        <v>0</v>
      </c>
    </row>
    <row r="30" spans="1:6" ht="25.5">
      <c r="A30" s="21" t="s">
        <v>38</v>
      </c>
      <c r="B30" s="9" t="s">
        <v>37</v>
      </c>
      <c r="C30" s="9"/>
      <c r="D30" s="10">
        <f>D31</f>
        <v>393753.89</v>
      </c>
      <c r="E30" s="10">
        <f t="shared" ref="E30:F30" si="14">E31</f>
        <v>0</v>
      </c>
      <c r="F30" s="10">
        <f t="shared" si="14"/>
        <v>0</v>
      </c>
    </row>
    <row r="31" spans="1:6" ht="38.25">
      <c r="A31" s="21" t="s">
        <v>39</v>
      </c>
      <c r="B31" s="9" t="s">
        <v>37</v>
      </c>
      <c r="C31" s="9" t="s">
        <v>40</v>
      </c>
      <c r="D31" s="10">
        <v>393753.89</v>
      </c>
      <c r="E31" s="8">
        <v>0</v>
      </c>
      <c r="F31" s="8">
        <v>0</v>
      </c>
    </row>
    <row r="32" spans="1:6" ht="104.25" customHeight="1">
      <c r="A32" s="25" t="s">
        <v>45</v>
      </c>
      <c r="B32" s="13" t="s">
        <v>41</v>
      </c>
      <c r="C32" s="13"/>
      <c r="D32" s="14">
        <f>D33</f>
        <v>1000</v>
      </c>
      <c r="E32" s="14">
        <f t="shared" ref="E32:F32" si="15">E33</f>
        <v>0</v>
      </c>
      <c r="F32" s="14">
        <f t="shared" si="15"/>
        <v>0</v>
      </c>
    </row>
    <row r="33" spans="1:6" ht="145.5" customHeight="1">
      <c r="A33" s="23" t="s">
        <v>46</v>
      </c>
      <c r="B33" s="13" t="s">
        <v>42</v>
      </c>
      <c r="C33" s="13"/>
      <c r="D33" s="14">
        <f>D34</f>
        <v>1000</v>
      </c>
      <c r="E33" s="14">
        <f t="shared" ref="E33:F33" si="16">E34</f>
        <v>0</v>
      </c>
      <c r="F33" s="14">
        <f t="shared" si="16"/>
        <v>0</v>
      </c>
    </row>
    <row r="34" spans="1:6" ht="72" customHeight="1">
      <c r="A34" s="21" t="s">
        <v>44</v>
      </c>
      <c r="B34" s="9" t="s">
        <v>43</v>
      </c>
      <c r="C34" s="9"/>
      <c r="D34" s="10">
        <f>D35</f>
        <v>1000</v>
      </c>
      <c r="E34" s="10">
        <f t="shared" ref="E34:F34" si="17">E35</f>
        <v>0</v>
      </c>
      <c r="F34" s="10">
        <f t="shared" si="17"/>
        <v>0</v>
      </c>
    </row>
    <row r="35" spans="1:6" ht="87" customHeight="1">
      <c r="A35" s="21" t="s">
        <v>47</v>
      </c>
      <c r="B35" s="9" t="s">
        <v>48</v>
      </c>
      <c r="C35" s="9"/>
      <c r="D35" s="10">
        <f>D36</f>
        <v>1000</v>
      </c>
      <c r="E35" s="10">
        <f t="shared" ref="E35:F35" si="18">E36</f>
        <v>0</v>
      </c>
      <c r="F35" s="10">
        <f t="shared" si="18"/>
        <v>0</v>
      </c>
    </row>
    <row r="36" spans="1:6" ht="48.75" customHeight="1">
      <c r="A36" s="21" t="s">
        <v>39</v>
      </c>
      <c r="B36" s="9" t="s">
        <v>48</v>
      </c>
      <c r="C36" s="9" t="s">
        <v>40</v>
      </c>
      <c r="D36" s="10">
        <v>1000</v>
      </c>
      <c r="E36" s="8">
        <v>0</v>
      </c>
      <c r="F36" s="8">
        <v>0</v>
      </c>
    </row>
    <row r="37" spans="1:6" ht="102.75" customHeight="1">
      <c r="A37" s="22" t="s">
        <v>67</v>
      </c>
      <c r="B37" s="11" t="s">
        <v>63</v>
      </c>
      <c r="C37" s="11"/>
      <c r="D37" s="12">
        <f>D38+D42</f>
        <v>64969</v>
      </c>
      <c r="E37" s="12">
        <f>E42</f>
        <v>0</v>
      </c>
      <c r="F37" s="12">
        <f>F42</f>
        <v>0</v>
      </c>
    </row>
    <row r="38" spans="1:6" ht="162.75" customHeight="1">
      <c r="A38" s="23" t="s">
        <v>74</v>
      </c>
      <c r="B38" s="13" t="s">
        <v>71</v>
      </c>
      <c r="C38" s="13"/>
      <c r="D38" s="14">
        <f>D39</f>
        <v>17442.240000000002</v>
      </c>
      <c r="E38" s="14">
        <f t="shared" ref="E38:F40" si="19">E39</f>
        <v>0</v>
      </c>
      <c r="F38" s="14">
        <f t="shared" si="19"/>
        <v>0</v>
      </c>
    </row>
    <row r="39" spans="1:6" ht="35.25" customHeight="1">
      <c r="A39" s="21" t="s">
        <v>75</v>
      </c>
      <c r="B39" s="9" t="s">
        <v>72</v>
      </c>
      <c r="C39" s="9"/>
      <c r="D39" s="10">
        <f>D40</f>
        <v>17442.240000000002</v>
      </c>
      <c r="E39" s="10">
        <f t="shared" si="19"/>
        <v>0</v>
      </c>
      <c r="F39" s="10">
        <f t="shared" si="19"/>
        <v>0</v>
      </c>
    </row>
    <row r="40" spans="1:6" ht="38.25">
      <c r="A40" s="21" t="s">
        <v>76</v>
      </c>
      <c r="B40" s="9" t="s">
        <v>73</v>
      </c>
      <c r="C40" s="9"/>
      <c r="D40" s="10">
        <f>D41</f>
        <v>17442.240000000002</v>
      </c>
      <c r="E40" s="10">
        <f t="shared" si="19"/>
        <v>0</v>
      </c>
      <c r="F40" s="10">
        <f t="shared" si="19"/>
        <v>0</v>
      </c>
    </row>
    <row r="41" spans="1:6" ht="43.5" customHeight="1">
      <c r="A41" s="21" t="s">
        <v>39</v>
      </c>
      <c r="B41" s="9" t="s">
        <v>73</v>
      </c>
      <c r="C41" s="9" t="s">
        <v>40</v>
      </c>
      <c r="D41" s="10">
        <v>17442.240000000002</v>
      </c>
      <c r="E41" s="8">
        <v>0</v>
      </c>
      <c r="F41" s="8">
        <v>0</v>
      </c>
    </row>
    <row r="42" spans="1:6" ht="110.25" customHeight="1">
      <c r="A42" s="23" t="s">
        <v>68</v>
      </c>
      <c r="B42" s="13" t="s">
        <v>64</v>
      </c>
      <c r="C42" s="13"/>
      <c r="D42" s="14">
        <f t="shared" ref="D42:F44" si="20">D43</f>
        <v>47526.76</v>
      </c>
      <c r="E42" s="14">
        <f t="shared" si="20"/>
        <v>0</v>
      </c>
      <c r="F42" s="14">
        <f t="shared" si="20"/>
        <v>0</v>
      </c>
    </row>
    <row r="43" spans="1:6" ht="74.25" customHeight="1">
      <c r="A43" s="21" t="s">
        <v>69</v>
      </c>
      <c r="B43" s="9" t="s">
        <v>65</v>
      </c>
      <c r="C43" s="9"/>
      <c r="D43" s="10">
        <f t="shared" si="20"/>
        <v>47526.76</v>
      </c>
      <c r="E43" s="10">
        <f t="shared" si="20"/>
        <v>0</v>
      </c>
      <c r="F43" s="10">
        <f t="shared" si="20"/>
        <v>0</v>
      </c>
    </row>
    <row r="44" spans="1:6" ht="72.75" customHeight="1">
      <c r="A44" s="21" t="s">
        <v>70</v>
      </c>
      <c r="B44" s="9" t="s">
        <v>66</v>
      </c>
      <c r="C44" s="9"/>
      <c r="D44" s="10">
        <f t="shared" si="20"/>
        <v>47526.76</v>
      </c>
      <c r="E44" s="10">
        <f t="shared" si="20"/>
        <v>0</v>
      </c>
      <c r="F44" s="10">
        <f t="shared" si="20"/>
        <v>0</v>
      </c>
    </row>
    <row r="45" spans="1:6" ht="45.75" customHeight="1">
      <c r="A45" s="21" t="s">
        <v>39</v>
      </c>
      <c r="B45" s="9" t="s">
        <v>66</v>
      </c>
      <c r="C45" s="9" t="s">
        <v>40</v>
      </c>
      <c r="D45" s="10">
        <v>47526.76</v>
      </c>
      <c r="E45" s="8">
        <v>0</v>
      </c>
      <c r="F45" s="8">
        <v>0</v>
      </c>
    </row>
    <row r="46" spans="1:6" ht="63">
      <c r="A46" s="22" t="s">
        <v>81</v>
      </c>
      <c r="B46" s="11" t="s">
        <v>77</v>
      </c>
      <c r="C46" s="11"/>
      <c r="D46" s="12">
        <f t="shared" ref="D46:F49" si="21">D47</f>
        <v>1480</v>
      </c>
      <c r="E46" s="12">
        <f t="shared" si="21"/>
        <v>1000</v>
      </c>
      <c r="F46" s="12">
        <f t="shared" si="21"/>
        <v>0</v>
      </c>
    </row>
    <row r="47" spans="1:6" ht="89.25" customHeight="1">
      <c r="A47" s="23" t="s">
        <v>82</v>
      </c>
      <c r="B47" s="13" t="s">
        <v>78</v>
      </c>
      <c r="C47" s="13"/>
      <c r="D47" s="14">
        <f t="shared" si="21"/>
        <v>1480</v>
      </c>
      <c r="E47" s="14">
        <f t="shared" si="21"/>
        <v>1000</v>
      </c>
      <c r="F47" s="14">
        <f t="shared" si="21"/>
        <v>0</v>
      </c>
    </row>
    <row r="48" spans="1:6" ht="102" customHeight="1">
      <c r="A48" s="21" t="s">
        <v>83</v>
      </c>
      <c r="B48" s="9" t="s">
        <v>79</v>
      </c>
      <c r="C48" s="9"/>
      <c r="D48" s="10">
        <f t="shared" si="21"/>
        <v>1480</v>
      </c>
      <c r="E48" s="10">
        <f t="shared" si="21"/>
        <v>1000</v>
      </c>
      <c r="F48" s="10">
        <f t="shared" si="21"/>
        <v>0</v>
      </c>
    </row>
    <row r="49" spans="1:6" ht="60" customHeight="1">
      <c r="A49" s="21" t="s">
        <v>84</v>
      </c>
      <c r="B49" s="9" t="s">
        <v>80</v>
      </c>
      <c r="C49" s="9"/>
      <c r="D49" s="10">
        <f t="shared" si="21"/>
        <v>1480</v>
      </c>
      <c r="E49" s="10">
        <f t="shared" si="21"/>
        <v>1000</v>
      </c>
      <c r="F49" s="10">
        <f t="shared" si="21"/>
        <v>0</v>
      </c>
    </row>
    <row r="50" spans="1:6" ht="48.75" customHeight="1">
      <c r="A50" s="21" t="s">
        <v>39</v>
      </c>
      <c r="B50" s="9" t="s">
        <v>80</v>
      </c>
      <c r="C50" s="9" t="s">
        <v>40</v>
      </c>
      <c r="D50" s="10">
        <v>1480</v>
      </c>
      <c r="E50" s="8">
        <v>1000</v>
      </c>
      <c r="F50" s="8">
        <v>0</v>
      </c>
    </row>
    <row r="51" spans="1:6" ht="74.25" customHeight="1">
      <c r="A51" s="26" t="s">
        <v>88</v>
      </c>
      <c r="B51" s="11" t="s">
        <v>85</v>
      </c>
      <c r="C51" s="11"/>
      <c r="D51" s="12">
        <f>D52</f>
        <v>1030560.65</v>
      </c>
      <c r="E51" s="12">
        <f t="shared" ref="E51:F53" si="22">E52</f>
        <v>0</v>
      </c>
      <c r="F51" s="12">
        <f t="shared" si="22"/>
        <v>0</v>
      </c>
    </row>
    <row r="52" spans="1:6" ht="84.75" customHeight="1">
      <c r="A52" s="23" t="s">
        <v>90</v>
      </c>
      <c r="B52" s="13" t="s">
        <v>86</v>
      </c>
      <c r="C52" s="13"/>
      <c r="D52" s="14">
        <f>D53</f>
        <v>1030560.65</v>
      </c>
      <c r="E52" s="14">
        <f t="shared" si="22"/>
        <v>0</v>
      </c>
      <c r="F52" s="14">
        <f t="shared" si="22"/>
        <v>0</v>
      </c>
    </row>
    <row r="53" spans="1:6" ht="52.5" customHeight="1">
      <c r="A53" s="21" t="s">
        <v>91</v>
      </c>
      <c r="B53" s="9" t="s">
        <v>87</v>
      </c>
      <c r="C53" s="9"/>
      <c r="D53" s="10">
        <f>D54</f>
        <v>1030560.65</v>
      </c>
      <c r="E53" s="10">
        <f t="shared" si="22"/>
        <v>0</v>
      </c>
      <c r="F53" s="10">
        <f t="shared" si="22"/>
        <v>0</v>
      </c>
    </row>
    <row r="54" spans="1:6" ht="51" customHeight="1">
      <c r="A54" s="21" t="s">
        <v>89</v>
      </c>
      <c r="B54" s="9" t="s">
        <v>87</v>
      </c>
      <c r="C54" s="9" t="s">
        <v>40</v>
      </c>
      <c r="D54" s="10">
        <v>1030560.65</v>
      </c>
      <c r="E54" s="8">
        <v>0</v>
      </c>
      <c r="F54" s="8">
        <v>0</v>
      </c>
    </row>
    <row r="55" spans="1:6" ht="42" customHeight="1">
      <c r="A55" s="22" t="s">
        <v>8</v>
      </c>
      <c r="B55" s="11" t="s">
        <v>9</v>
      </c>
      <c r="C55" s="11"/>
      <c r="D55" s="12">
        <f>D56</f>
        <v>601901</v>
      </c>
      <c r="E55" s="12">
        <f t="shared" ref="E55:F57" si="23">E56</f>
        <v>605165</v>
      </c>
      <c r="F55" s="12">
        <f t="shared" si="23"/>
        <v>605165</v>
      </c>
    </row>
    <row r="56" spans="1:6" ht="33.75" customHeight="1">
      <c r="A56" s="21" t="s">
        <v>10</v>
      </c>
      <c r="B56" s="9" t="s">
        <v>11</v>
      </c>
      <c r="C56" s="9"/>
      <c r="D56" s="10">
        <f>D57</f>
        <v>601901</v>
      </c>
      <c r="E56" s="10">
        <f t="shared" si="23"/>
        <v>605165</v>
      </c>
      <c r="F56" s="10">
        <f t="shared" si="23"/>
        <v>605165</v>
      </c>
    </row>
    <row r="57" spans="1:6" ht="30.75" customHeight="1">
      <c r="A57" s="21" t="s">
        <v>12</v>
      </c>
      <c r="B57" s="9" t="s">
        <v>13</v>
      </c>
      <c r="C57" s="9"/>
      <c r="D57" s="10">
        <f>D58</f>
        <v>601901</v>
      </c>
      <c r="E57" s="10">
        <f t="shared" si="23"/>
        <v>605165</v>
      </c>
      <c r="F57" s="10">
        <f t="shared" si="23"/>
        <v>605165</v>
      </c>
    </row>
    <row r="58" spans="1:6" ht="41.25" customHeight="1">
      <c r="A58" s="21" t="s">
        <v>14</v>
      </c>
      <c r="B58" s="9" t="s">
        <v>13</v>
      </c>
      <c r="C58" s="9" t="s">
        <v>15</v>
      </c>
      <c r="D58" s="10">
        <v>601901</v>
      </c>
      <c r="E58" s="8">
        <v>605165</v>
      </c>
      <c r="F58" s="8">
        <v>605165</v>
      </c>
    </row>
    <row r="59" spans="1:6" ht="41.25" customHeight="1">
      <c r="A59" s="22" t="s">
        <v>16</v>
      </c>
      <c r="B59" s="11" t="s">
        <v>17</v>
      </c>
      <c r="C59" s="11"/>
      <c r="D59" s="12">
        <f>D60</f>
        <v>1394601.56</v>
      </c>
      <c r="E59" s="12">
        <f t="shared" ref="E59:F59" si="24">E60</f>
        <v>1059129</v>
      </c>
      <c r="F59" s="12">
        <f t="shared" si="24"/>
        <v>873977</v>
      </c>
    </row>
    <row r="60" spans="1:6" ht="25.5">
      <c r="A60" s="21" t="s">
        <v>18</v>
      </c>
      <c r="B60" s="9" t="s">
        <v>19</v>
      </c>
      <c r="C60" s="9"/>
      <c r="D60" s="10">
        <f>D61+D64+D66+D68+D70</f>
        <v>1394601.56</v>
      </c>
      <c r="E60" s="10">
        <f t="shared" ref="E60:F60" si="25">E61+E64+E66+E68+E70</f>
        <v>1059129</v>
      </c>
      <c r="F60" s="10">
        <f t="shared" si="25"/>
        <v>873977</v>
      </c>
    </row>
    <row r="61" spans="1:6" ht="25.5">
      <c r="A61" s="21" t="s">
        <v>12</v>
      </c>
      <c r="B61" s="9" t="s">
        <v>20</v>
      </c>
      <c r="C61" s="9"/>
      <c r="D61" s="10">
        <f>D62+D63</f>
        <v>1142581</v>
      </c>
      <c r="E61" s="10">
        <f t="shared" ref="E61:F61" si="26">E62+E63</f>
        <v>1059129</v>
      </c>
      <c r="F61" s="10">
        <f t="shared" si="26"/>
        <v>873977</v>
      </c>
    </row>
    <row r="62" spans="1:6" ht="97.5" customHeight="1">
      <c r="A62" s="21" t="s">
        <v>14</v>
      </c>
      <c r="B62" s="9" t="s">
        <v>20</v>
      </c>
      <c r="C62" s="9" t="s">
        <v>15</v>
      </c>
      <c r="D62" s="10">
        <v>1080831</v>
      </c>
      <c r="E62" s="8">
        <v>1059129</v>
      </c>
      <c r="F62" s="8">
        <v>873977</v>
      </c>
    </row>
    <row r="63" spans="1:6" ht="15.75">
      <c r="A63" s="21" t="s">
        <v>21</v>
      </c>
      <c r="B63" s="9" t="s">
        <v>20</v>
      </c>
      <c r="C63" s="9" t="s">
        <v>22</v>
      </c>
      <c r="D63" s="10">
        <v>61750</v>
      </c>
      <c r="E63" s="8">
        <v>0</v>
      </c>
      <c r="F63" s="8">
        <v>0</v>
      </c>
    </row>
    <row r="64" spans="1:6" ht="48.75" customHeight="1">
      <c r="A64" s="21" t="s">
        <v>27</v>
      </c>
      <c r="B64" s="9" t="s">
        <v>24</v>
      </c>
      <c r="C64" s="9"/>
      <c r="D64" s="10">
        <f>D65</f>
        <v>3787.28</v>
      </c>
      <c r="E64" s="8">
        <f>E65</f>
        <v>0</v>
      </c>
      <c r="F64" s="8">
        <f>F65</f>
        <v>0</v>
      </c>
    </row>
    <row r="65" spans="1:6" ht="15.75">
      <c r="A65" s="21" t="s">
        <v>28</v>
      </c>
      <c r="B65" s="9" t="s">
        <v>24</v>
      </c>
      <c r="C65" s="9" t="s">
        <v>23</v>
      </c>
      <c r="D65" s="10">
        <v>3787.28</v>
      </c>
      <c r="E65" s="8">
        <v>0</v>
      </c>
      <c r="F65" s="8">
        <v>0</v>
      </c>
    </row>
    <row r="66" spans="1:6" ht="60.75" customHeight="1">
      <c r="A66" s="21" t="s">
        <v>29</v>
      </c>
      <c r="B66" s="9" t="s">
        <v>25</v>
      </c>
      <c r="C66" s="9"/>
      <c r="D66" s="10">
        <f>D67</f>
        <v>3787.28</v>
      </c>
      <c r="E66" s="8">
        <f>E67</f>
        <v>0</v>
      </c>
      <c r="F66" s="8">
        <f>F67</f>
        <v>0</v>
      </c>
    </row>
    <row r="67" spans="1:6" ht="15.75">
      <c r="A67" s="21" t="s">
        <v>28</v>
      </c>
      <c r="B67" s="9" t="s">
        <v>25</v>
      </c>
      <c r="C67" s="9" t="s">
        <v>23</v>
      </c>
      <c r="D67" s="10">
        <v>3787.28</v>
      </c>
      <c r="E67" s="8">
        <v>0</v>
      </c>
      <c r="F67" s="8">
        <v>0</v>
      </c>
    </row>
    <row r="68" spans="1:6" ht="113.25" customHeight="1">
      <c r="A68" s="21" t="s">
        <v>30</v>
      </c>
      <c r="B68" s="9" t="s">
        <v>26</v>
      </c>
      <c r="C68" s="9"/>
      <c r="D68" s="10">
        <f>D69</f>
        <v>122223</v>
      </c>
      <c r="E68" s="8">
        <f>E69</f>
        <v>0</v>
      </c>
      <c r="F68" s="8">
        <f>F69</f>
        <v>0</v>
      </c>
    </row>
    <row r="69" spans="1:6" ht="15.75">
      <c r="A69" s="21" t="s">
        <v>28</v>
      </c>
      <c r="B69" s="9" t="s">
        <v>26</v>
      </c>
      <c r="C69" s="9" t="s">
        <v>23</v>
      </c>
      <c r="D69" s="10">
        <v>122223</v>
      </c>
      <c r="E69" s="8">
        <v>0</v>
      </c>
      <c r="F69" s="8">
        <v>0</v>
      </c>
    </row>
    <row r="70" spans="1:6" ht="59.25" customHeight="1">
      <c r="A70" s="21" t="s">
        <v>50</v>
      </c>
      <c r="B70" s="9" t="s">
        <v>49</v>
      </c>
      <c r="C70" s="9"/>
      <c r="D70" s="10">
        <f>D71</f>
        <v>122223</v>
      </c>
      <c r="E70" s="10">
        <f>E71</f>
        <v>0</v>
      </c>
      <c r="F70" s="10">
        <f>F71</f>
        <v>0</v>
      </c>
    </row>
    <row r="71" spans="1:6" ht="15.75">
      <c r="A71" s="21" t="s">
        <v>28</v>
      </c>
      <c r="B71" s="9" t="s">
        <v>49</v>
      </c>
      <c r="C71" s="9" t="s">
        <v>23</v>
      </c>
      <c r="D71" s="10">
        <v>122223</v>
      </c>
      <c r="E71" s="10">
        <v>0</v>
      </c>
      <c r="F71" s="10">
        <v>0</v>
      </c>
    </row>
    <row r="72" spans="1:6" ht="66" customHeight="1">
      <c r="A72" s="25" t="s">
        <v>52</v>
      </c>
      <c r="B72" s="13" t="s">
        <v>51</v>
      </c>
      <c r="C72" s="13"/>
      <c r="D72" s="14">
        <f>D73</f>
        <v>655466.4</v>
      </c>
      <c r="E72" s="14">
        <f t="shared" ref="E72:F73" si="27">E73</f>
        <v>100000</v>
      </c>
      <c r="F72" s="14">
        <f t="shared" si="27"/>
        <v>100000</v>
      </c>
    </row>
    <row r="73" spans="1:6" ht="33.75" customHeight="1">
      <c r="A73" s="21" t="s">
        <v>54</v>
      </c>
      <c r="B73" s="9" t="s">
        <v>53</v>
      </c>
      <c r="C73" s="9"/>
      <c r="D73" s="10">
        <f>D74</f>
        <v>655466.4</v>
      </c>
      <c r="E73" s="10">
        <f t="shared" si="27"/>
        <v>100000</v>
      </c>
      <c r="F73" s="10">
        <f t="shared" si="27"/>
        <v>100000</v>
      </c>
    </row>
    <row r="74" spans="1:6" ht="25.5">
      <c r="A74" s="21" t="s">
        <v>56</v>
      </c>
      <c r="B74" s="9" t="s">
        <v>55</v>
      </c>
      <c r="C74" s="9"/>
      <c r="D74" s="10">
        <f>D75+D76</f>
        <v>655466.4</v>
      </c>
      <c r="E74" s="10">
        <f t="shared" ref="E74:F74" si="28">E75+E76</f>
        <v>100000</v>
      </c>
      <c r="F74" s="10">
        <f t="shared" si="28"/>
        <v>100000</v>
      </c>
    </row>
    <row r="75" spans="1:6" ht="48.75" customHeight="1">
      <c r="A75" s="21" t="s">
        <v>39</v>
      </c>
      <c r="B75" s="9" t="s">
        <v>55</v>
      </c>
      <c r="C75" s="9" t="s">
        <v>40</v>
      </c>
      <c r="D75" s="10">
        <v>612794</v>
      </c>
      <c r="E75" s="8">
        <v>0</v>
      </c>
      <c r="F75" s="8">
        <v>0</v>
      </c>
    </row>
    <row r="76" spans="1:6" ht="15.75">
      <c r="A76" s="21" t="s">
        <v>21</v>
      </c>
      <c r="B76" s="9" t="s">
        <v>55</v>
      </c>
      <c r="C76" s="9" t="s">
        <v>22</v>
      </c>
      <c r="D76" s="10">
        <v>42672.4</v>
      </c>
      <c r="E76" s="8">
        <v>100000</v>
      </c>
      <c r="F76" s="8">
        <v>100000</v>
      </c>
    </row>
    <row r="77" spans="1:6" ht="35.25" customHeight="1">
      <c r="A77" s="22" t="s">
        <v>57</v>
      </c>
      <c r="B77" s="11" t="s">
        <v>58</v>
      </c>
      <c r="C77" s="11"/>
      <c r="D77" s="12">
        <f>D78</f>
        <v>5385083.9199999999</v>
      </c>
      <c r="E77" s="12">
        <f t="shared" ref="E77:F77" si="29">E78</f>
        <v>771499</v>
      </c>
      <c r="F77" s="12">
        <f t="shared" si="29"/>
        <v>797210</v>
      </c>
    </row>
    <row r="78" spans="1:6" ht="30" customHeight="1">
      <c r="A78" s="21" t="s">
        <v>59</v>
      </c>
      <c r="B78" s="9" t="s">
        <v>60</v>
      </c>
      <c r="C78" s="9"/>
      <c r="D78" s="10">
        <f>D79+D81+D83+D85+D87+D89+D91+D93+D95+D97+D101+D99</f>
        <v>5385083.9199999999</v>
      </c>
      <c r="E78" s="10">
        <f t="shared" ref="E78:F78" si="30">E79+E81+E83+E85+E87+E89+E91+E93+E95+E97+E101</f>
        <v>771499</v>
      </c>
      <c r="F78" s="10">
        <f t="shared" si="30"/>
        <v>797210</v>
      </c>
    </row>
    <row r="79" spans="1:6" ht="46.5" customHeight="1">
      <c r="A79" s="21" t="s">
        <v>62</v>
      </c>
      <c r="B79" s="9" t="s">
        <v>61</v>
      </c>
      <c r="C79" s="9"/>
      <c r="D79" s="10">
        <f>D80</f>
        <v>231175</v>
      </c>
      <c r="E79" s="10">
        <f t="shared" ref="E79:F79" si="31">E80</f>
        <v>238871</v>
      </c>
      <c r="F79" s="10">
        <f t="shared" si="31"/>
        <v>247210</v>
      </c>
    </row>
    <row r="80" spans="1:6" ht="87.75" customHeight="1">
      <c r="A80" s="21" t="s">
        <v>14</v>
      </c>
      <c r="B80" s="9" t="s">
        <v>61</v>
      </c>
      <c r="C80" s="9" t="s">
        <v>15</v>
      </c>
      <c r="D80" s="10">
        <v>231175</v>
      </c>
      <c r="E80" s="8">
        <v>238871</v>
      </c>
      <c r="F80" s="8">
        <v>247210</v>
      </c>
    </row>
    <row r="81" spans="1:6" ht="63.75">
      <c r="A81" s="21" t="s">
        <v>93</v>
      </c>
      <c r="B81" s="9" t="s">
        <v>92</v>
      </c>
      <c r="C81" s="9"/>
      <c r="D81" s="10">
        <f>D82</f>
        <v>368202</v>
      </c>
      <c r="E81" s="10">
        <f t="shared" ref="E81:F81" si="32">E82</f>
        <v>0</v>
      </c>
      <c r="F81" s="10">
        <f t="shared" si="32"/>
        <v>0</v>
      </c>
    </row>
    <row r="82" spans="1:6" ht="51.75" customHeight="1">
      <c r="A82" s="21" t="s">
        <v>39</v>
      </c>
      <c r="B82" s="9" t="s">
        <v>92</v>
      </c>
      <c r="C82" s="9" t="s">
        <v>40</v>
      </c>
      <c r="D82" s="10">
        <v>368202</v>
      </c>
      <c r="E82" s="8">
        <v>0</v>
      </c>
      <c r="F82" s="8">
        <v>0</v>
      </c>
    </row>
    <row r="83" spans="1:6" ht="63.75">
      <c r="A83" s="21" t="s">
        <v>95</v>
      </c>
      <c r="B83" s="9" t="s">
        <v>94</v>
      </c>
      <c r="C83" s="9"/>
      <c r="D83" s="10">
        <f>D84</f>
        <v>810873</v>
      </c>
      <c r="E83" s="8">
        <f>E84</f>
        <v>0</v>
      </c>
      <c r="F83" s="8">
        <f>F84</f>
        <v>0</v>
      </c>
    </row>
    <row r="84" spans="1:6" ht="46.5" customHeight="1">
      <c r="A84" s="21" t="s">
        <v>39</v>
      </c>
      <c r="B84" s="9" t="s">
        <v>94</v>
      </c>
      <c r="C84" s="9" t="s">
        <v>40</v>
      </c>
      <c r="D84" s="10">
        <v>810873</v>
      </c>
      <c r="E84" s="8">
        <v>0</v>
      </c>
      <c r="F84" s="8">
        <v>0</v>
      </c>
    </row>
    <row r="85" spans="1:6" ht="63.75">
      <c r="A85" s="21" t="s">
        <v>98</v>
      </c>
      <c r="B85" s="9" t="s">
        <v>96</v>
      </c>
      <c r="C85" s="9"/>
      <c r="D85" s="10">
        <f>D86</f>
        <v>857928</v>
      </c>
      <c r="E85" s="10">
        <f t="shared" ref="E85:F85" si="33">E86</f>
        <v>0</v>
      </c>
      <c r="F85" s="10">
        <f t="shared" si="33"/>
        <v>0</v>
      </c>
    </row>
    <row r="86" spans="1:6" ht="49.5" customHeight="1">
      <c r="A86" s="21" t="s">
        <v>39</v>
      </c>
      <c r="B86" s="9" t="s">
        <v>96</v>
      </c>
      <c r="C86" s="9" t="s">
        <v>40</v>
      </c>
      <c r="D86" s="10">
        <v>857928</v>
      </c>
      <c r="E86" s="8">
        <v>0</v>
      </c>
      <c r="F86" s="8">
        <v>0</v>
      </c>
    </row>
    <row r="87" spans="1:6" ht="63.75">
      <c r="A87" s="21" t="s">
        <v>99</v>
      </c>
      <c r="B87" s="9" t="s">
        <v>97</v>
      </c>
      <c r="C87" s="9"/>
      <c r="D87" s="10">
        <f>D88</f>
        <v>621194</v>
      </c>
      <c r="E87" s="10">
        <f t="shared" ref="E87:F87" si="34">E88</f>
        <v>0</v>
      </c>
      <c r="F87" s="10">
        <f t="shared" si="34"/>
        <v>0</v>
      </c>
    </row>
    <row r="88" spans="1:6" ht="48" customHeight="1">
      <c r="A88" s="21" t="s">
        <v>39</v>
      </c>
      <c r="B88" s="9" t="s">
        <v>97</v>
      </c>
      <c r="C88" s="9" t="s">
        <v>40</v>
      </c>
      <c r="D88" s="10">
        <v>621194</v>
      </c>
      <c r="E88" s="8">
        <v>0</v>
      </c>
      <c r="F88" s="8">
        <v>0</v>
      </c>
    </row>
    <row r="89" spans="1:6" ht="76.5">
      <c r="A89" s="21" t="s">
        <v>104</v>
      </c>
      <c r="B89" s="9" t="s">
        <v>100</v>
      </c>
      <c r="C89" s="9"/>
      <c r="D89" s="10">
        <f>D90</f>
        <v>245467.2</v>
      </c>
      <c r="E89" s="10">
        <f t="shared" ref="E89:F89" si="35">E90</f>
        <v>0</v>
      </c>
      <c r="F89" s="10">
        <f t="shared" si="35"/>
        <v>0</v>
      </c>
    </row>
    <row r="90" spans="1:6" ht="54.75" customHeight="1">
      <c r="A90" s="21" t="s">
        <v>39</v>
      </c>
      <c r="B90" s="9" t="s">
        <v>100</v>
      </c>
      <c r="C90" s="9" t="s">
        <v>40</v>
      </c>
      <c r="D90" s="10">
        <v>245467.2</v>
      </c>
      <c r="E90" s="8">
        <v>0</v>
      </c>
      <c r="F90" s="8">
        <v>0</v>
      </c>
    </row>
    <row r="91" spans="1:6" ht="76.5">
      <c r="A91" s="21" t="s">
        <v>107</v>
      </c>
      <c r="B91" s="9" t="s">
        <v>101</v>
      </c>
      <c r="C91" s="9"/>
      <c r="D91" s="10">
        <f>D92</f>
        <v>540581.4</v>
      </c>
      <c r="E91" s="10">
        <f t="shared" ref="E91:F91" si="36">E92</f>
        <v>0</v>
      </c>
      <c r="F91" s="10">
        <f t="shared" si="36"/>
        <v>0</v>
      </c>
    </row>
    <row r="92" spans="1:6" ht="53.25" customHeight="1">
      <c r="A92" s="21" t="s">
        <v>39</v>
      </c>
      <c r="B92" s="9" t="s">
        <v>101</v>
      </c>
      <c r="C92" s="9" t="s">
        <v>40</v>
      </c>
      <c r="D92" s="10">
        <v>540581.4</v>
      </c>
      <c r="E92" s="8">
        <v>0</v>
      </c>
      <c r="F92" s="8">
        <v>0</v>
      </c>
    </row>
    <row r="93" spans="1:6" ht="89.25">
      <c r="A93" s="21" t="s">
        <v>109</v>
      </c>
      <c r="B93" s="9" t="s">
        <v>108</v>
      </c>
      <c r="C93" s="9"/>
      <c r="D93" s="10">
        <f>D94</f>
        <v>105285.6</v>
      </c>
      <c r="E93" s="10">
        <f t="shared" ref="E93:F93" si="37">E94</f>
        <v>0</v>
      </c>
      <c r="F93" s="10">
        <f t="shared" si="37"/>
        <v>0</v>
      </c>
    </row>
    <row r="94" spans="1:6" ht="50.25" customHeight="1">
      <c r="A94" s="21" t="s">
        <v>39</v>
      </c>
      <c r="B94" s="9" t="s">
        <v>108</v>
      </c>
      <c r="C94" s="9" t="s">
        <v>40</v>
      </c>
      <c r="D94" s="10">
        <v>105285.6</v>
      </c>
      <c r="E94" s="10">
        <v>0</v>
      </c>
      <c r="F94" s="10">
        <v>0</v>
      </c>
    </row>
    <row r="95" spans="1:6" ht="76.5">
      <c r="A95" s="21" t="s">
        <v>106</v>
      </c>
      <c r="B95" s="9" t="s">
        <v>102</v>
      </c>
      <c r="C95" s="9"/>
      <c r="D95" s="10">
        <f>D96</f>
        <v>571952.4</v>
      </c>
      <c r="E95" s="10">
        <f t="shared" ref="E95:F95" si="38">E96</f>
        <v>0</v>
      </c>
      <c r="F95" s="10">
        <f t="shared" si="38"/>
        <v>0</v>
      </c>
    </row>
    <row r="96" spans="1:6" ht="54.75" customHeight="1">
      <c r="A96" s="21" t="s">
        <v>39</v>
      </c>
      <c r="B96" s="9" t="s">
        <v>102</v>
      </c>
      <c r="C96" s="9" t="s">
        <v>40</v>
      </c>
      <c r="D96" s="10">
        <v>571952.4</v>
      </c>
      <c r="E96" s="8">
        <v>0</v>
      </c>
      <c r="F96" s="8">
        <v>0</v>
      </c>
    </row>
    <row r="97" spans="1:6" ht="76.5">
      <c r="A97" s="21" t="s">
        <v>105</v>
      </c>
      <c r="B97" s="9" t="s">
        <v>103</v>
      </c>
      <c r="C97" s="9"/>
      <c r="D97" s="10">
        <f>D98</f>
        <v>414130</v>
      </c>
      <c r="E97" s="10">
        <f t="shared" ref="E97:F97" si="39">E98</f>
        <v>0</v>
      </c>
      <c r="F97" s="10">
        <f t="shared" si="39"/>
        <v>0</v>
      </c>
    </row>
    <row r="98" spans="1:6" ht="46.5" customHeight="1">
      <c r="A98" s="21" t="s">
        <v>39</v>
      </c>
      <c r="B98" s="9" t="s">
        <v>103</v>
      </c>
      <c r="C98" s="9" t="s">
        <v>40</v>
      </c>
      <c r="D98" s="10">
        <v>414130</v>
      </c>
      <c r="E98" s="8">
        <v>0</v>
      </c>
      <c r="F98" s="8">
        <v>0</v>
      </c>
    </row>
    <row r="99" spans="1:6" ht="92.25" customHeight="1">
      <c r="A99" s="21" t="s">
        <v>141</v>
      </c>
      <c r="B99" s="9" t="s">
        <v>142</v>
      </c>
      <c r="C99" s="9"/>
      <c r="D99" s="10">
        <f>D100</f>
        <v>81015.600000000006</v>
      </c>
      <c r="E99" s="10">
        <f t="shared" ref="E99:F99" si="40">E100</f>
        <v>0</v>
      </c>
      <c r="F99" s="10">
        <f t="shared" si="40"/>
        <v>0</v>
      </c>
    </row>
    <row r="100" spans="1:6" ht="62.25" customHeight="1">
      <c r="A100" s="21" t="s">
        <v>39</v>
      </c>
      <c r="B100" s="9" t="s">
        <v>142</v>
      </c>
      <c r="C100" s="9" t="s">
        <v>40</v>
      </c>
      <c r="D100" s="10">
        <v>81015.600000000006</v>
      </c>
      <c r="E100" s="10">
        <v>0</v>
      </c>
      <c r="F100" s="10">
        <v>0</v>
      </c>
    </row>
    <row r="101" spans="1:6" ht="24" customHeight="1">
      <c r="A101" s="21" t="s">
        <v>111</v>
      </c>
      <c r="B101" s="9" t="s">
        <v>110</v>
      </c>
      <c r="C101" s="9"/>
      <c r="D101" s="10">
        <f>D102</f>
        <v>537279.72</v>
      </c>
      <c r="E101" s="10">
        <f t="shared" ref="E101:F101" si="41">E102</f>
        <v>532628</v>
      </c>
      <c r="F101" s="10">
        <f t="shared" si="41"/>
        <v>550000</v>
      </c>
    </row>
    <row r="102" spans="1:6" ht="59.25" customHeight="1">
      <c r="A102" s="21" t="s">
        <v>39</v>
      </c>
      <c r="B102" s="9" t="s">
        <v>110</v>
      </c>
      <c r="C102" s="9" t="s">
        <v>40</v>
      </c>
      <c r="D102" s="10">
        <v>537279.72</v>
      </c>
      <c r="E102" s="8">
        <v>532628</v>
      </c>
      <c r="F102" s="8">
        <v>550000</v>
      </c>
    </row>
    <row r="103" spans="1:6" ht="15.75">
      <c r="A103" s="27" t="s">
        <v>138</v>
      </c>
      <c r="B103" s="24"/>
      <c r="C103" s="24"/>
      <c r="D103" s="24"/>
      <c r="E103" s="17">
        <v>120078</v>
      </c>
      <c r="F103" s="17">
        <v>237744</v>
      </c>
    </row>
  </sheetData>
  <mergeCells count="3">
    <mergeCell ref="A4:F4"/>
    <mergeCell ref="B3:F3"/>
    <mergeCell ref="D2:F2"/>
  </mergeCells>
  <pageMargins left="0.31496062992125984" right="0.11811023622047245" top="0.15748031496062992" bottom="0.19685039370078741" header="0.31496062992125984" footer="0.31496062992125984"/>
  <pageSetup paperSize="9" scale="7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2022-08-05T09:04:33Z</dcterms:modified>
</cp:coreProperties>
</file>